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神奈川2020\00_神奈川陸協申込書\"/>
    </mc:Choice>
  </mc:AlternateContent>
  <bookViews>
    <workbookView xWindow="600" yWindow="135" windowWidth="19320" windowHeight="7815" tabRatio="804" activeTab="1"/>
  </bookViews>
  <sheets>
    <sheet name="申込方法" sheetId="21" r:id="rId1"/>
    <sheet name="総括申込" sheetId="2" r:id="rId2"/>
    <sheet name="長距離記録会-男子" sheetId="15" r:id="rId3"/>
    <sheet name="長距離記録会-女子" sheetId="16" r:id="rId4"/>
    <sheet name="コード表" sheetId="17" state="hidden" r:id="rId5"/>
  </sheets>
  <externalReferences>
    <externalReference r:id="rId6"/>
  </externalReferences>
  <definedNames>
    <definedName name="_1記録会女子" localSheetId="0">[1]コード表!$D$3:$D$21</definedName>
    <definedName name="_1記録会女子">コード表!$D$3:$D$20</definedName>
    <definedName name="_1記録会男子" localSheetId="0">[1]コード表!$B$3:$B$25</definedName>
    <definedName name="_1記録会男子">コード表!$B$3:$B$24</definedName>
    <definedName name="_2記録会女子">コード表!$D$90:$D$103</definedName>
    <definedName name="_2記録会男子">コード表!$B$90:$B$107</definedName>
    <definedName name="_xlnm.Print_Area" localSheetId="0">申込方法!$A$1:$AA$274</definedName>
    <definedName name="_xlnm.Print_Area" localSheetId="1">総括申込!$A$1:$T$26</definedName>
    <definedName name="_xlnm.Print_Area" localSheetId="3">'長距離記録会-女子'!$A$5:$AA$54</definedName>
    <definedName name="_xlnm.Print_Area" localSheetId="2">'長距離記録会-男子'!$A$5:$AA$54</definedName>
    <definedName name="_xlnm.Print_Titles" localSheetId="3">'長距離記録会-女子'!$1:$3</definedName>
    <definedName name="_xlnm.Print_Titles" localSheetId="2">'長距離記録会-男子'!$1:$3</definedName>
    <definedName name="ﾘﾚｰﾁｰﾑｺｰﾄﾞ" localSheetId="0">[1]コード表!$G$22:$G$33</definedName>
    <definedName name="ﾘﾚｰﾁｰﾑｺｰﾄﾞ">コード表!$G$22:$G$33</definedName>
    <definedName name="ﾘﾚｰ女子" localSheetId="0">[1]コード表!$D$130:$D$132</definedName>
    <definedName name="ﾘﾚｰ女子">コード表!$D$130:$D$132</definedName>
    <definedName name="ﾘﾚｰ男子" localSheetId="0">[1]コード表!$B$130:$B$132</definedName>
    <definedName name="ﾘﾚｰ男子">コード表!$B$130:$B$132</definedName>
    <definedName name="県選女子">コード表!$D$34:$D$59</definedName>
    <definedName name="県選男子">コード表!$B$34:$B$59</definedName>
    <definedName name="国選女子">コード表!$D$66:$D$84</definedName>
    <definedName name="国選男子">コード表!$B$66:$B$81</definedName>
    <definedName name="選手区分" localSheetId="0">[1]コード表!$G$11:$G$15</definedName>
    <definedName name="選手区分">コード表!$G$11:$G$15</definedName>
    <definedName name="団体区分" localSheetId="0">[1]コード表!$G$3:$G$7</definedName>
    <definedName name="団体区分">コード表!$G$3:$G$7</definedName>
    <definedName name="長距離女子">コード表!$D$119:$D$124</definedName>
    <definedName name="長距離男子">コード表!$B$119:$B$124</definedName>
    <definedName name="有無" localSheetId="0">[1]コード表!$G$18:$G$19</definedName>
    <definedName name="有無">コード表!$G$18:$G$19</definedName>
  </definedNames>
  <calcPr calcId="152511"/>
</workbook>
</file>

<file path=xl/calcChain.xml><?xml version="1.0" encoding="utf-8"?>
<calcChain xmlns="http://schemas.openxmlformats.org/spreadsheetml/2006/main">
  <c r="AR54" i="15" l="1"/>
  <c r="AR53" i="15"/>
  <c r="AR52" i="15"/>
  <c r="AR51" i="15"/>
  <c r="AR50" i="15"/>
  <c r="AR49" i="15"/>
  <c r="AR48" i="15"/>
  <c r="AR47" i="15"/>
  <c r="AR46" i="15"/>
  <c r="AR45" i="15"/>
  <c r="AR44" i="15"/>
  <c r="AR43" i="15"/>
  <c r="AR42" i="15"/>
  <c r="AR41" i="15"/>
  <c r="AR40" i="15"/>
  <c r="AR39" i="15"/>
  <c r="AR38" i="15"/>
  <c r="AR37" i="15"/>
  <c r="AR36" i="15"/>
  <c r="AR35" i="15"/>
  <c r="AR34" i="15"/>
  <c r="AR33" i="15"/>
  <c r="AR32" i="15"/>
  <c r="AR31" i="15"/>
  <c r="AR30" i="15"/>
  <c r="AR29" i="15"/>
  <c r="AR28" i="15"/>
  <c r="AR27" i="15"/>
  <c r="AR26" i="15"/>
  <c r="AR25" i="15"/>
  <c r="AR24" i="15"/>
  <c r="AR23" i="15"/>
  <c r="AR22" i="15"/>
  <c r="AR21" i="15"/>
  <c r="AR20" i="15"/>
  <c r="AR19" i="15"/>
  <c r="AR18" i="15"/>
  <c r="AR17" i="15"/>
  <c r="AR16" i="15"/>
  <c r="AR15" i="15"/>
  <c r="AR14" i="15"/>
  <c r="AR13" i="15"/>
  <c r="AR12" i="15"/>
  <c r="AR11" i="15"/>
  <c r="AR10" i="15"/>
  <c r="AR9" i="15"/>
  <c r="AR8" i="15"/>
  <c r="AR7" i="15"/>
  <c r="AR54" i="16"/>
  <c r="AR53" i="16"/>
  <c r="AR52" i="16"/>
  <c r="AR51" i="16"/>
  <c r="AR50" i="16"/>
  <c r="AR49" i="16"/>
  <c r="AR48" i="16"/>
  <c r="AR47" i="16"/>
  <c r="AR46" i="16"/>
  <c r="AR45" i="16"/>
  <c r="AR44" i="16"/>
  <c r="AR43" i="16"/>
  <c r="AR42" i="16"/>
  <c r="AR41" i="16"/>
  <c r="AR40" i="16"/>
  <c r="AR39" i="16"/>
  <c r="AR38" i="16"/>
  <c r="AR37" i="16"/>
  <c r="AR36" i="16"/>
  <c r="AR35" i="16"/>
  <c r="AR34" i="16"/>
  <c r="AR33" i="16"/>
  <c r="AR32" i="16"/>
  <c r="AR31" i="16"/>
  <c r="AR30" i="16"/>
  <c r="AR29" i="16"/>
  <c r="AR28" i="16"/>
  <c r="AR27" i="16"/>
  <c r="AR26" i="16"/>
  <c r="AR25" i="16"/>
  <c r="AR24" i="16"/>
  <c r="AR23" i="16"/>
  <c r="AR22" i="16"/>
  <c r="AR21" i="16"/>
  <c r="AR20" i="16"/>
  <c r="AR19" i="16"/>
  <c r="AR18" i="16"/>
  <c r="AR17" i="16"/>
  <c r="AR16" i="16"/>
  <c r="AR15" i="16"/>
  <c r="AR14" i="16"/>
  <c r="AR13" i="16"/>
  <c r="AR12" i="16"/>
  <c r="AR11" i="16"/>
  <c r="AR10" i="16"/>
  <c r="AR9" i="16"/>
  <c r="AR8" i="16"/>
  <c r="AR7" i="16"/>
  <c r="AR6" i="16"/>
  <c r="AR5" i="16"/>
  <c r="AO54" i="16"/>
  <c r="AO53" i="16"/>
  <c r="AO52" i="16"/>
  <c r="AO51" i="16"/>
  <c r="AO50" i="16"/>
  <c r="AO49" i="16"/>
  <c r="AO48" i="16"/>
  <c r="AO47" i="16"/>
  <c r="AO46" i="16"/>
  <c r="AO45" i="16"/>
  <c r="AO44" i="16"/>
  <c r="AO43" i="16"/>
  <c r="AO42" i="16"/>
  <c r="AO41" i="16"/>
  <c r="AO40" i="16"/>
  <c r="AO39" i="16"/>
  <c r="AO38" i="16"/>
  <c r="AO37" i="16"/>
  <c r="AO36" i="16"/>
  <c r="AO35" i="16"/>
  <c r="AO34" i="16"/>
  <c r="AO33" i="16"/>
  <c r="AO32" i="16"/>
  <c r="AO31" i="16"/>
  <c r="AO30" i="16"/>
  <c r="AO29" i="16"/>
  <c r="AO28" i="16"/>
  <c r="AO27" i="16"/>
  <c r="AO26" i="16"/>
  <c r="AO25" i="16"/>
  <c r="AO24" i="16"/>
  <c r="AO23" i="16"/>
  <c r="AO22" i="16"/>
  <c r="AO21" i="16"/>
  <c r="AO20" i="16"/>
  <c r="AO19" i="16"/>
  <c r="AO18" i="16"/>
  <c r="AO17" i="16"/>
  <c r="AO16" i="16"/>
  <c r="AO15" i="16"/>
  <c r="AO14" i="16"/>
  <c r="AO13" i="16"/>
  <c r="AO12" i="16"/>
  <c r="AO11" i="16"/>
  <c r="AO10" i="16"/>
  <c r="AO9" i="16"/>
  <c r="AO8" i="16"/>
  <c r="AO7" i="16"/>
  <c r="AQ54" i="15" l="1"/>
  <c r="AQ53" i="15"/>
  <c r="AQ52" i="15"/>
  <c r="AQ51" i="15"/>
  <c r="AQ50" i="15"/>
  <c r="AQ49" i="15"/>
  <c r="AQ48" i="15"/>
  <c r="AQ47" i="15"/>
  <c r="AQ46" i="15"/>
  <c r="AQ45" i="15"/>
  <c r="AQ44" i="15"/>
  <c r="AQ43" i="15"/>
  <c r="AQ42" i="15"/>
  <c r="AQ41" i="15"/>
  <c r="AQ40" i="15"/>
  <c r="AQ39" i="15"/>
  <c r="AQ38" i="15"/>
  <c r="AQ37" i="15"/>
  <c r="AQ36" i="15"/>
  <c r="AQ35" i="15"/>
  <c r="AQ34" i="15"/>
  <c r="AQ33" i="15"/>
  <c r="AQ32" i="15"/>
  <c r="AQ31" i="15"/>
  <c r="AQ30" i="15"/>
  <c r="AQ29" i="15"/>
  <c r="AQ28" i="15"/>
  <c r="AQ27" i="15"/>
  <c r="AQ26" i="15"/>
  <c r="AQ25" i="15"/>
  <c r="AQ24" i="15"/>
  <c r="AQ23" i="15"/>
  <c r="AQ22" i="15"/>
  <c r="AQ21" i="15"/>
  <c r="AQ20" i="15"/>
  <c r="AQ19" i="15"/>
  <c r="AQ18" i="15"/>
  <c r="AQ17" i="15"/>
  <c r="AQ16" i="15"/>
  <c r="AQ15" i="15"/>
  <c r="AQ14" i="15"/>
  <c r="AQ13" i="15"/>
  <c r="AQ12" i="15"/>
  <c r="AQ11" i="15"/>
  <c r="AQ10" i="15"/>
  <c r="AQ9" i="15"/>
  <c r="AQ8" i="15"/>
  <c r="AQ7" i="15"/>
  <c r="AQ6" i="15"/>
  <c r="AQ5" i="15"/>
  <c r="AQ9" i="2" l="1"/>
  <c r="AQ16" i="2" l="1"/>
  <c r="Q6" i="2" l="1"/>
  <c r="B1" i="16"/>
  <c r="B1" i="15"/>
  <c r="AO54" i="15" l="1"/>
  <c r="AO53" i="15"/>
  <c r="AO52" i="15"/>
  <c r="AO51" i="15"/>
  <c r="AO50" i="15"/>
  <c r="AO49" i="15"/>
  <c r="AO48" i="15"/>
  <c r="AO47" i="15"/>
  <c r="AO46" i="15"/>
  <c r="AO45" i="15"/>
  <c r="AO44" i="15"/>
  <c r="AO43" i="15"/>
  <c r="AO42" i="15"/>
  <c r="AO41" i="15"/>
  <c r="AO40" i="15"/>
  <c r="AO39" i="15"/>
  <c r="AO38" i="15"/>
  <c r="AO37" i="15"/>
  <c r="AO36" i="15"/>
  <c r="AO35" i="15"/>
  <c r="AO34" i="15"/>
  <c r="AO33" i="15"/>
  <c r="AO32" i="15"/>
  <c r="AO31" i="15"/>
  <c r="AO30" i="15"/>
  <c r="AO29" i="15"/>
  <c r="AO28" i="15"/>
  <c r="AO27" i="15"/>
  <c r="AO26" i="15"/>
  <c r="AO25" i="15"/>
  <c r="AO24" i="15"/>
  <c r="AO23" i="15"/>
  <c r="AO22" i="15"/>
  <c r="AO21" i="15"/>
  <c r="AO20" i="15"/>
  <c r="AO19" i="15"/>
  <c r="AO18" i="15"/>
  <c r="AO17" i="15"/>
  <c r="AO16" i="15"/>
  <c r="AO15" i="15"/>
  <c r="AO14" i="15"/>
  <c r="AO13" i="15"/>
  <c r="AO12" i="15"/>
  <c r="AO11" i="15"/>
  <c r="AO10" i="15"/>
  <c r="AO9" i="15"/>
  <c r="AO8" i="15"/>
  <c r="T18" i="2" l="1"/>
  <c r="X1" i="15" l="1"/>
  <c r="X1" i="16"/>
  <c r="AS16" i="2"/>
  <c r="AR16" i="2"/>
  <c r="AS9" i="2" l="1"/>
  <c r="AR9" i="2"/>
  <c r="R1" i="16" l="1"/>
  <c r="R1" i="15"/>
  <c r="AI57" i="16" l="1"/>
  <c r="AS55" i="16"/>
  <c r="AP55" i="16"/>
  <c r="AM55" i="16"/>
  <c r="AQ54" i="16"/>
  <c r="AN54" i="16"/>
  <c r="AK54" i="16"/>
  <c r="AJ54" i="16"/>
  <c r="AH54" i="16"/>
  <c r="AQ53" i="16"/>
  <c r="AN53" i="16"/>
  <c r="AK53" i="16"/>
  <c r="AL53" i="16" s="1"/>
  <c r="AJ53" i="16"/>
  <c r="AH53" i="16"/>
  <c r="AQ52" i="16"/>
  <c r="AN52" i="16"/>
  <c r="AK52" i="16"/>
  <c r="AJ52" i="16"/>
  <c r="AH52" i="16"/>
  <c r="AQ51" i="16"/>
  <c r="AN51" i="16"/>
  <c r="AK51" i="16"/>
  <c r="AL51" i="16" s="1"/>
  <c r="AJ51" i="16"/>
  <c r="AH51" i="16"/>
  <c r="AQ50" i="16"/>
  <c r="AN50" i="16"/>
  <c r="AK50" i="16"/>
  <c r="AJ50" i="16"/>
  <c r="AH50" i="16"/>
  <c r="AQ49" i="16"/>
  <c r="AN49" i="16"/>
  <c r="AK49" i="16"/>
  <c r="AJ49" i="16"/>
  <c r="AH49" i="16"/>
  <c r="AQ48" i="16"/>
  <c r="AN48" i="16"/>
  <c r="AK48" i="16"/>
  <c r="AJ48" i="16"/>
  <c r="AH48" i="16"/>
  <c r="AQ47" i="16"/>
  <c r="AN47" i="16"/>
  <c r="AK47" i="16"/>
  <c r="AJ47" i="16"/>
  <c r="AH47" i="16"/>
  <c r="AQ46" i="16"/>
  <c r="AN46" i="16"/>
  <c r="AK46" i="16"/>
  <c r="AJ46" i="16"/>
  <c r="AH46" i="16"/>
  <c r="AQ45" i="16"/>
  <c r="AN45" i="16"/>
  <c r="AK45" i="16"/>
  <c r="AL45" i="16" s="1"/>
  <c r="AJ45" i="16"/>
  <c r="AH45" i="16"/>
  <c r="AQ44" i="16"/>
  <c r="AN44" i="16"/>
  <c r="AK44" i="16"/>
  <c r="AJ44" i="16"/>
  <c r="AH44" i="16"/>
  <c r="AQ43" i="16"/>
  <c r="AN43" i="16"/>
  <c r="AK43" i="16"/>
  <c r="AJ43" i="16"/>
  <c r="AH43" i="16"/>
  <c r="AQ42" i="16"/>
  <c r="AN42" i="16"/>
  <c r="AK42" i="16"/>
  <c r="AJ42" i="16"/>
  <c r="AH42" i="16"/>
  <c r="AQ41" i="16"/>
  <c r="AN41" i="16"/>
  <c r="AK41" i="16"/>
  <c r="AJ41" i="16"/>
  <c r="AH41" i="16"/>
  <c r="AQ40" i="16"/>
  <c r="AN40" i="16"/>
  <c r="AK40" i="16"/>
  <c r="AJ40" i="16"/>
  <c r="AH40" i="16"/>
  <c r="AQ39" i="16"/>
  <c r="AN39" i="16"/>
  <c r="AK39" i="16"/>
  <c r="AJ39" i="16"/>
  <c r="AH39" i="16"/>
  <c r="AQ38" i="16"/>
  <c r="AN38" i="16"/>
  <c r="AK38" i="16"/>
  <c r="AJ38" i="16"/>
  <c r="AH38" i="16"/>
  <c r="AQ37" i="16"/>
  <c r="AN37" i="16"/>
  <c r="AK37" i="16"/>
  <c r="AL37" i="16" s="1"/>
  <c r="AJ37" i="16"/>
  <c r="AH37" i="16"/>
  <c r="AQ36" i="16"/>
  <c r="AN36" i="16"/>
  <c r="AK36" i="16"/>
  <c r="AJ36" i="16"/>
  <c r="AH36" i="16"/>
  <c r="AQ35" i="16"/>
  <c r="AN35" i="16"/>
  <c r="AK35" i="16"/>
  <c r="AJ35" i="16"/>
  <c r="AH35" i="16"/>
  <c r="AQ34" i="16"/>
  <c r="AN34" i="16"/>
  <c r="AK34" i="16"/>
  <c r="AJ34" i="16"/>
  <c r="AH34" i="16"/>
  <c r="AQ33" i="16"/>
  <c r="AN33" i="16"/>
  <c r="AK33" i="16"/>
  <c r="AJ33" i="16"/>
  <c r="AH33" i="16"/>
  <c r="AQ32" i="16"/>
  <c r="AN32" i="16"/>
  <c r="AK32" i="16"/>
  <c r="AJ32" i="16"/>
  <c r="AH32" i="16"/>
  <c r="AQ31" i="16"/>
  <c r="AN31" i="16"/>
  <c r="AK31" i="16"/>
  <c r="AJ31" i="16"/>
  <c r="AH31" i="16"/>
  <c r="AQ30" i="16"/>
  <c r="AN30" i="16"/>
  <c r="AK30" i="16"/>
  <c r="AJ30" i="16"/>
  <c r="AH30" i="16"/>
  <c r="AQ29" i="16"/>
  <c r="AN29" i="16"/>
  <c r="AK29" i="16"/>
  <c r="AJ29" i="16"/>
  <c r="AH29" i="16"/>
  <c r="AQ28" i="16"/>
  <c r="AN28" i="16"/>
  <c r="AK28" i="16"/>
  <c r="AJ28" i="16"/>
  <c r="AH28" i="16"/>
  <c r="AQ27" i="16"/>
  <c r="AN27" i="16"/>
  <c r="AK27" i="16"/>
  <c r="AJ27" i="16"/>
  <c r="AH27" i="16"/>
  <c r="AQ26" i="16"/>
  <c r="AN26" i="16"/>
  <c r="AK26" i="16"/>
  <c r="AJ26" i="16"/>
  <c r="AH26" i="16"/>
  <c r="AQ25" i="16"/>
  <c r="AN25" i="16"/>
  <c r="AK25" i="16"/>
  <c r="AJ25" i="16"/>
  <c r="AH25" i="16"/>
  <c r="AQ24" i="16"/>
  <c r="AN24" i="16"/>
  <c r="AK24" i="16"/>
  <c r="AJ24" i="16"/>
  <c r="AH24" i="16"/>
  <c r="AQ23" i="16"/>
  <c r="AN23" i="16"/>
  <c r="AK23" i="16"/>
  <c r="AJ23" i="16"/>
  <c r="AH23" i="16"/>
  <c r="AQ22" i="16"/>
  <c r="AN22" i="16"/>
  <c r="AK22" i="16"/>
  <c r="AJ22" i="16"/>
  <c r="AH22" i="16"/>
  <c r="AQ21" i="16"/>
  <c r="AN21" i="16"/>
  <c r="AK21" i="16"/>
  <c r="AJ21" i="16"/>
  <c r="AH21" i="16"/>
  <c r="AQ20" i="16"/>
  <c r="AN20" i="16"/>
  <c r="AK20" i="16"/>
  <c r="AJ20" i="16"/>
  <c r="AH20" i="16"/>
  <c r="AQ19" i="16"/>
  <c r="AN19" i="16"/>
  <c r="AK19" i="16"/>
  <c r="AJ19" i="16"/>
  <c r="AH19" i="16"/>
  <c r="AQ18" i="16"/>
  <c r="AN18" i="16"/>
  <c r="AK18" i="16"/>
  <c r="AJ18" i="16"/>
  <c r="AH18" i="16"/>
  <c r="AQ17" i="16"/>
  <c r="AN17" i="16"/>
  <c r="AK17" i="16"/>
  <c r="AJ17" i="16"/>
  <c r="AH17" i="16"/>
  <c r="AQ16" i="16"/>
  <c r="AN16" i="16"/>
  <c r="AK16" i="16"/>
  <c r="AJ16" i="16"/>
  <c r="AH16" i="16"/>
  <c r="AQ15" i="16"/>
  <c r="AN15" i="16"/>
  <c r="AK15" i="16"/>
  <c r="AJ15" i="16"/>
  <c r="AH15" i="16"/>
  <c r="AQ14" i="16"/>
  <c r="AN14" i="16"/>
  <c r="AK14" i="16"/>
  <c r="AJ14" i="16"/>
  <c r="AH14" i="16"/>
  <c r="AQ13" i="16"/>
  <c r="AN13" i="16"/>
  <c r="AK13" i="16"/>
  <c r="AJ13" i="16"/>
  <c r="AH13" i="16"/>
  <c r="AQ12" i="16"/>
  <c r="AN12" i="16"/>
  <c r="AK12" i="16"/>
  <c r="AJ12" i="16"/>
  <c r="AH12" i="16"/>
  <c r="AQ11" i="16"/>
  <c r="AN11" i="16"/>
  <c r="AK11" i="16"/>
  <c r="AJ11" i="16"/>
  <c r="AH11" i="16"/>
  <c r="AQ10" i="16"/>
  <c r="AN10" i="16"/>
  <c r="AK10" i="16"/>
  <c r="AL10" i="16" s="1"/>
  <c r="AJ10" i="16"/>
  <c r="AH10" i="16"/>
  <c r="AQ9" i="16"/>
  <c r="AN9" i="16"/>
  <c r="AK9" i="16"/>
  <c r="AJ9" i="16"/>
  <c r="AH9" i="16"/>
  <c r="AQ8" i="16"/>
  <c r="AN8" i="16"/>
  <c r="AK8" i="16"/>
  <c r="AJ8" i="16"/>
  <c r="AH8" i="16"/>
  <c r="AQ7" i="16"/>
  <c r="AN7" i="16"/>
  <c r="AK7" i="16"/>
  <c r="AJ7" i="16"/>
  <c r="AH7" i="16"/>
  <c r="AQ6" i="16"/>
  <c r="AN6" i="16"/>
  <c r="AO6" i="16" s="1"/>
  <c r="AK6" i="16"/>
  <c r="AJ6" i="16"/>
  <c r="AH6" i="16"/>
  <c r="AQ5" i="16"/>
  <c r="AN5" i="16"/>
  <c r="AO5" i="16" s="1"/>
  <c r="AK5" i="16"/>
  <c r="AJ5" i="16"/>
  <c r="AH5" i="16"/>
  <c r="AI57" i="15"/>
  <c r="AS55" i="15"/>
  <c r="AP55" i="15"/>
  <c r="AM55" i="15"/>
  <c r="AN54" i="15"/>
  <c r="AK54" i="15"/>
  <c r="AJ54" i="15"/>
  <c r="AH54" i="15"/>
  <c r="AN53" i="15"/>
  <c r="AK53" i="15"/>
  <c r="AJ53" i="15"/>
  <c r="AH53" i="15"/>
  <c r="AN52" i="15"/>
  <c r="AK52" i="15"/>
  <c r="AJ52" i="15"/>
  <c r="AH52" i="15"/>
  <c r="AN51" i="15"/>
  <c r="AK51" i="15"/>
  <c r="AJ51" i="15"/>
  <c r="AH51" i="15"/>
  <c r="AN50" i="15"/>
  <c r="AK50" i="15"/>
  <c r="AJ50" i="15"/>
  <c r="AH50" i="15"/>
  <c r="AN49" i="15"/>
  <c r="AK49" i="15"/>
  <c r="AJ49" i="15"/>
  <c r="AH49" i="15"/>
  <c r="AN48" i="15"/>
  <c r="AK48" i="15"/>
  <c r="AJ48" i="15"/>
  <c r="AH48" i="15"/>
  <c r="AN47" i="15"/>
  <c r="AK47" i="15"/>
  <c r="AJ47" i="15"/>
  <c r="AH47" i="15"/>
  <c r="AN46" i="15"/>
  <c r="AK46" i="15"/>
  <c r="AJ46" i="15"/>
  <c r="AH46" i="15"/>
  <c r="AN45" i="15"/>
  <c r="AK45" i="15"/>
  <c r="AJ45" i="15"/>
  <c r="AH45" i="15"/>
  <c r="AN44" i="15"/>
  <c r="AK44" i="15"/>
  <c r="AJ44" i="15"/>
  <c r="AH44" i="15"/>
  <c r="AN43" i="15"/>
  <c r="AK43" i="15"/>
  <c r="AJ43" i="15"/>
  <c r="AH43" i="15"/>
  <c r="AN42" i="15"/>
  <c r="AK42" i="15"/>
  <c r="AL42" i="15" s="1"/>
  <c r="AJ42" i="15"/>
  <c r="AH42" i="15"/>
  <c r="AN41" i="15"/>
  <c r="AK41" i="15"/>
  <c r="AJ41" i="15"/>
  <c r="AH41" i="15"/>
  <c r="AN40" i="15"/>
  <c r="AK40" i="15"/>
  <c r="AJ40" i="15"/>
  <c r="AH40" i="15"/>
  <c r="AN39" i="15"/>
  <c r="AK39" i="15"/>
  <c r="AJ39" i="15"/>
  <c r="AH39" i="15"/>
  <c r="AN38" i="15"/>
  <c r="AK38" i="15"/>
  <c r="AJ38" i="15"/>
  <c r="AH38" i="15"/>
  <c r="AN37" i="15"/>
  <c r="AK37" i="15"/>
  <c r="AL37" i="15" s="1"/>
  <c r="AJ37" i="15"/>
  <c r="AH37" i="15"/>
  <c r="AN36" i="15"/>
  <c r="AK36" i="15"/>
  <c r="AJ36" i="15"/>
  <c r="AH36" i="15"/>
  <c r="AN35" i="15"/>
  <c r="AK35" i="15"/>
  <c r="AL35" i="15" s="1"/>
  <c r="AJ35" i="15"/>
  <c r="AH35" i="15"/>
  <c r="AN34" i="15"/>
  <c r="AK34" i="15"/>
  <c r="AJ34" i="15"/>
  <c r="AH34" i="15"/>
  <c r="AN33" i="15"/>
  <c r="AK33" i="15"/>
  <c r="AJ33" i="15"/>
  <c r="AH33" i="15"/>
  <c r="AN32" i="15"/>
  <c r="AK32" i="15"/>
  <c r="AJ32" i="15"/>
  <c r="AH32" i="15"/>
  <c r="AN31" i="15"/>
  <c r="AK31" i="15"/>
  <c r="AJ31" i="15"/>
  <c r="AH31" i="15"/>
  <c r="AN30" i="15"/>
  <c r="AK30" i="15"/>
  <c r="AJ30" i="15"/>
  <c r="AH30" i="15"/>
  <c r="AN29" i="15"/>
  <c r="AK29" i="15"/>
  <c r="AJ29" i="15"/>
  <c r="AH29" i="15"/>
  <c r="AN28" i="15"/>
  <c r="AK28" i="15"/>
  <c r="AL28" i="15" s="1"/>
  <c r="AJ28" i="15"/>
  <c r="AH28" i="15"/>
  <c r="AN27" i="15"/>
  <c r="AK27" i="15"/>
  <c r="AJ27" i="15"/>
  <c r="AH27" i="15"/>
  <c r="AN26" i="15"/>
  <c r="AK26" i="15"/>
  <c r="AL26" i="15" s="1"/>
  <c r="AJ26" i="15"/>
  <c r="AH26" i="15"/>
  <c r="AN25" i="15"/>
  <c r="AK25" i="15"/>
  <c r="AJ25" i="15"/>
  <c r="AH25" i="15"/>
  <c r="AN24" i="15"/>
  <c r="AK24" i="15"/>
  <c r="AL24" i="15" s="1"/>
  <c r="AJ24" i="15"/>
  <c r="AH24" i="15"/>
  <c r="AN23" i="15"/>
  <c r="AK23" i="15"/>
  <c r="AJ23" i="15"/>
  <c r="AH23" i="15"/>
  <c r="AN22" i="15"/>
  <c r="AK22" i="15"/>
  <c r="AL22" i="15" s="1"/>
  <c r="AJ22" i="15"/>
  <c r="AH22" i="15"/>
  <c r="AN21" i="15"/>
  <c r="AK21" i="15"/>
  <c r="AJ21" i="15"/>
  <c r="AH21" i="15"/>
  <c r="AN20" i="15"/>
  <c r="AK20" i="15"/>
  <c r="AL20" i="15" s="1"/>
  <c r="AJ20" i="15"/>
  <c r="AH20" i="15"/>
  <c r="AN19" i="15"/>
  <c r="AK19" i="15"/>
  <c r="AJ19" i="15"/>
  <c r="AH19" i="15"/>
  <c r="AN18" i="15"/>
  <c r="AK18" i="15"/>
  <c r="AL18" i="15" s="1"/>
  <c r="AJ18" i="15"/>
  <c r="AH18" i="15"/>
  <c r="AN17" i="15"/>
  <c r="AK17" i="15"/>
  <c r="AJ17" i="15"/>
  <c r="AH17" i="15"/>
  <c r="AN16" i="15"/>
  <c r="AK16" i="15"/>
  <c r="AL16" i="15" s="1"/>
  <c r="AJ16" i="15"/>
  <c r="AH16" i="15"/>
  <c r="AN15" i="15"/>
  <c r="AK15" i="15"/>
  <c r="AJ15" i="15"/>
  <c r="AH15" i="15"/>
  <c r="AN14" i="15"/>
  <c r="AK14" i="15"/>
  <c r="AL14" i="15" s="1"/>
  <c r="AJ14" i="15"/>
  <c r="AH14" i="15"/>
  <c r="AN13" i="15"/>
  <c r="AK13" i="15"/>
  <c r="AJ13" i="15"/>
  <c r="AH13" i="15"/>
  <c r="AN12" i="15"/>
  <c r="AK12" i="15"/>
  <c r="AL12" i="15" s="1"/>
  <c r="AJ12" i="15"/>
  <c r="AH12" i="15"/>
  <c r="AN11" i="15"/>
  <c r="AK11" i="15"/>
  <c r="AJ11" i="15"/>
  <c r="AH11" i="15"/>
  <c r="AN10" i="15"/>
  <c r="AK10" i="15"/>
  <c r="AL10" i="15" s="1"/>
  <c r="AJ10" i="15"/>
  <c r="AH10" i="15"/>
  <c r="AN9" i="15"/>
  <c r="AK9" i="15"/>
  <c r="AJ9" i="15"/>
  <c r="AH9" i="15"/>
  <c r="AN8" i="15"/>
  <c r="AK8" i="15"/>
  <c r="AL8" i="15" s="1"/>
  <c r="AJ8" i="15"/>
  <c r="AH8" i="15"/>
  <c r="AN7" i="15"/>
  <c r="AK7" i="15"/>
  <c r="AJ7" i="15"/>
  <c r="AH7" i="15"/>
  <c r="AN6" i="15"/>
  <c r="AK6" i="15"/>
  <c r="AJ6" i="15"/>
  <c r="AH6" i="15"/>
  <c r="AT55" i="15"/>
  <c r="AN5" i="15"/>
  <c r="AK5" i="15"/>
  <c r="AJ5" i="15"/>
  <c r="AH5" i="15"/>
  <c r="AH55" i="15" s="1"/>
  <c r="Q16" i="2" s="1"/>
  <c r="AR5" i="15" l="1"/>
  <c r="AJ55" i="15"/>
  <c r="AR6" i="15"/>
  <c r="AO6" i="15"/>
  <c r="AL6" i="15"/>
  <c r="AO7" i="15"/>
  <c r="AO5" i="15"/>
  <c r="AL26" i="16"/>
  <c r="AL42" i="16"/>
  <c r="AL12" i="16"/>
  <c r="AL20" i="16"/>
  <c r="AL44" i="15"/>
  <c r="AL9" i="16"/>
  <c r="AL28" i="16"/>
  <c r="AL52" i="16"/>
  <c r="AL6" i="16"/>
  <c r="AL14" i="16"/>
  <c r="AL25" i="16"/>
  <c r="AL49" i="16"/>
  <c r="AL50" i="15"/>
  <c r="AL52" i="15"/>
  <c r="AL18" i="16"/>
  <c r="AL33" i="16"/>
  <c r="AL39" i="16"/>
  <c r="AL17" i="16"/>
  <c r="AL24" i="16"/>
  <c r="AL41" i="16"/>
  <c r="AL47" i="16"/>
  <c r="AL43" i="15"/>
  <c r="AL45" i="15"/>
  <c r="AL47" i="15"/>
  <c r="AL49" i="15"/>
  <c r="AL11" i="16"/>
  <c r="AL29" i="16"/>
  <c r="AL30" i="15"/>
  <c r="AL32" i="15"/>
  <c r="AL23" i="16"/>
  <c r="AL31" i="16"/>
  <c r="AL43" i="16"/>
  <c r="AL7" i="16"/>
  <c r="AL22" i="16"/>
  <c r="AL8" i="16"/>
  <c r="AL35" i="16"/>
  <c r="AL7" i="15"/>
  <c r="AL9" i="15"/>
  <c r="AL11" i="15"/>
  <c r="AL13" i="15"/>
  <c r="AL15" i="15"/>
  <c r="AL17" i="15"/>
  <c r="AL19" i="15"/>
  <c r="AL21" i="15"/>
  <c r="AL23" i="15"/>
  <c r="AL25" i="15"/>
  <c r="AL27" i="15"/>
  <c r="AL29" i="15"/>
  <c r="AL31" i="15"/>
  <c r="AL33" i="15"/>
  <c r="AL46" i="15"/>
  <c r="AL48" i="15"/>
  <c r="AL13" i="16"/>
  <c r="AL27" i="16"/>
  <c r="AL39" i="15"/>
  <c r="AL41" i="15"/>
  <c r="AL54" i="15"/>
  <c r="AL21" i="16"/>
  <c r="AL34" i="16"/>
  <c r="AL38" i="16"/>
  <c r="AL16" i="16"/>
  <c r="AL30" i="16"/>
  <c r="BQ16" i="2"/>
  <c r="AL34" i="15"/>
  <c r="AL36" i="15"/>
  <c r="AL51" i="15"/>
  <c r="AL53" i="15"/>
  <c r="AL15" i="16"/>
  <c r="AL40" i="16"/>
  <c r="AL44" i="16"/>
  <c r="AL48" i="16"/>
  <c r="AL38" i="15"/>
  <c r="AL40" i="15"/>
  <c r="AL19" i="16"/>
  <c r="AL32" i="16"/>
  <c r="AL36" i="16"/>
  <c r="AQ55" i="16"/>
  <c r="AL46" i="16"/>
  <c r="AL54" i="16"/>
  <c r="AU55" i="16"/>
  <c r="AH55" i="16"/>
  <c r="Q17" i="2" s="1"/>
  <c r="BR16" i="2" s="1"/>
  <c r="AT55" i="16"/>
  <c r="AK55" i="16"/>
  <c r="AL5" i="16"/>
  <c r="AL50" i="16"/>
  <c r="AN55" i="16"/>
  <c r="AK55" i="15"/>
  <c r="AL5" i="15"/>
  <c r="AN55" i="15"/>
  <c r="AQ55" i="15"/>
  <c r="AN57" i="16" l="1"/>
  <c r="F17" i="2" s="1"/>
  <c r="BI16" i="2" s="1"/>
  <c r="AN57" i="15"/>
  <c r="F16" i="2" s="1"/>
  <c r="AX16" i="2" s="1"/>
  <c r="AQ57" i="16"/>
  <c r="J17" i="2" s="1"/>
  <c r="BL16" i="2" s="1"/>
  <c r="AO55" i="16"/>
  <c r="AQ57" i="15"/>
  <c r="J16" i="2" s="1"/>
  <c r="BA16" i="2" s="1"/>
  <c r="AK57" i="15"/>
  <c r="B16" i="2" s="1"/>
  <c r="AU16" i="2" s="1"/>
  <c r="AK57" i="16"/>
  <c r="B17" i="2" s="1"/>
  <c r="BF16" i="2" s="1"/>
  <c r="AR55" i="16"/>
  <c r="AL55" i="16"/>
  <c r="AL55" i="15"/>
  <c r="AO55" i="15"/>
  <c r="AR55" i="15"/>
  <c r="AU55" i="15"/>
  <c r="Q18" i="2"/>
  <c r="L18" i="2"/>
  <c r="H18" i="2"/>
  <c r="D18" i="2"/>
  <c r="R17" i="2"/>
  <c r="R16" i="2"/>
  <c r="F18" i="2" l="1"/>
  <c r="AR57" i="16"/>
  <c r="K17" i="2" s="1"/>
  <c r="BM16" i="2" s="1"/>
  <c r="J18" i="2"/>
  <c r="AO57" i="16"/>
  <c r="G17" i="2" s="1"/>
  <c r="BJ16" i="2" s="1"/>
  <c r="AO57" i="15"/>
  <c r="G16" i="2" s="1"/>
  <c r="AY16" i="2" s="1"/>
  <c r="B18" i="2"/>
  <c r="AR57" i="15"/>
  <c r="K16" i="2" s="1"/>
  <c r="AL57" i="16"/>
  <c r="C17" i="2" s="1"/>
  <c r="BG16" i="2" s="1"/>
  <c r="AL57" i="15"/>
  <c r="C16" i="2" s="1"/>
  <c r="AV16" i="2" s="1"/>
  <c r="R18" i="2"/>
  <c r="M17" i="2" l="1"/>
  <c r="BB16" i="2"/>
  <c r="M16" i="2"/>
  <c r="E17" i="2"/>
  <c r="I17" i="2"/>
  <c r="K18" i="2"/>
  <c r="I16" i="2"/>
  <c r="G18" i="2"/>
  <c r="C18" i="2"/>
  <c r="E16" i="2"/>
  <c r="M18" i="2" l="1"/>
  <c r="S16" i="2"/>
  <c r="S17" i="2"/>
  <c r="I18" i="2"/>
  <c r="E18" i="2"/>
  <c r="S18" i="2" l="1"/>
  <c r="BS16" i="2" l="1"/>
  <c r="R21" i="2"/>
</calcChain>
</file>

<file path=xl/sharedStrings.xml><?xml version="1.0" encoding="utf-8"?>
<sst xmlns="http://schemas.openxmlformats.org/spreadsheetml/2006/main" count="1239" uniqueCount="694">
  <si>
    <t>【申込種目】</t>
    <rPh sb="1" eb="3">
      <t>モウシコミ</t>
    </rPh>
    <rPh sb="3" eb="5">
      <t>シュモク</t>
    </rPh>
    <phoneticPr fontId="3"/>
  </si>
  <si>
    <t>神奈川</t>
    <rPh sb="0" eb="3">
      <t>カナガワ</t>
    </rPh>
    <phoneticPr fontId="3"/>
  </si>
  <si>
    <t>14</t>
  </si>
  <si>
    <t>001</t>
  </si>
  <si>
    <t>100m</t>
  </si>
  <si>
    <t>一般</t>
    <rPh sb="0" eb="2">
      <t>イッパン</t>
    </rPh>
    <phoneticPr fontId="3"/>
  </si>
  <si>
    <t>0</t>
  </si>
  <si>
    <t>12</t>
  </si>
  <si>
    <t>012</t>
  </si>
  <si>
    <t>200m</t>
  </si>
  <si>
    <t>大学</t>
    <rPh sb="0" eb="2">
      <t>ダイガク</t>
    </rPh>
    <phoneticPr fontId="3"/>
  </si>
  <si>
    <t>6</t>
  </si>
  <si>
    <t>13</t>
  </si>
  <si>
    <t>013</t>
  </si>
  <si>
    <t>400m</t>
  </si>
  <si>
    <t>高校</t>
    <rPh sb="0" eb="2">
      <t>コウコウ</t>
    </rPh>
    <phoneticPr fontId="3"/>
  </si>
  <si>
    <t>7</t>
  </si>
  <si>
    <t>北海道</t>
    <rPh sb="0" eb="3">
      <t>ホッカイドウ</t>
    </rPh>
    <phoneticPr fontId="3"/>
  </si>
  <si>
    <t>01</t>
  </si>
  <si>
    <t>101</t>
  </si>
  <si>
    <t>800m</t>
  </si>
  <si>
    <t>中学</t>
    <rPh sb="0" eb="2">
      <t>チュウガク</t>
    </rPh>
    <phoneticPr fontId="3"/>
  </si>
  <si>
    <t>8</t>
  </si>
  <si>
    <t>02</t>
  </si>
  <si>
    <t>102</t>
  </si>
  <si>
    <t>1500m</t>
  </si>
  <si>
    <t>03</t>
  </si>
  <si>
    <t>103</t>
  </si>
  <si>
    <t>3000m</t>
  </si>
  <si>
    <t>04</t>
  </si>
  <si>
    <t>104</t>
  </si>
  <si>
    <t>5000m</t>
  </si>
  <si>
    <t>05</t>
  </si>
  <si>
    <t>105</t>
  </si>
  <si>
    <t>06</t>
  </si>
  <si>
    <t>106</t>
  </si>
  <si>
    <t>07</t>
  </si>
  <si>
    <t>107</t>
  </si>
  <si>
    <t>3000mSC</t>
  </si>
  <si>
    <t>4x100mR</t>
  </si>
  <si>
    <t>08</t>
  </si>
  <si>
    <t>108</t>
  </si>
  <si>
    <t>4x400mR</t>
  </si>
  <si>
    <t>09</t>
  </si>
  <si>
    <t>109</t>
  </si>
  <si>
    <t>走高跳</t>
    <rPh sb="0" eb="1">
      <t>ハシ</t>
    </rPh>
    <rPh sb="1" eb="3">
      <t>タカト</t>
    </rPh>
    <phoneticPr fontId="3"/>
  </si>
  <si>
    <t>10</t>
  </si>
  <si>
    <t>110</t>
  </si>
  <si>
    <t>棒高跳</t>
    <rPh sb="0" eb="1">
      <t>ボウ</t>
    </rPh>
    <rPh sb="1" eb="3">
      <t>タカト</t>
    </rPh>
    <phoneticPr fontId="3"/>
  </si>
  <si>
    <t>11</t>
  </si>
  <si>
    <t>111</t>
  </si>
  <si>
    <t>走幅跳</t>
    <rPh sb="0" eb="1">
      <t>ハシ</t>
    </rPh>
    <rPh sb="1" eb="3">
      <t>ハバト</t>
    </rPh>
    <phoneticPr fontId="3"/>
  </si>
  <si>
    <t>有無</t>
    <rPh sb="0" eb="2">
      <t>ウム</t>
    </rPh>
    <phoneticPr fontId="3"/>
  </si>
  <si>
    <t>15</t>
  </si>
  <si>
    <t>115</t>
  </si>
  <si>
    <t>三段跳</t>
    <rPh sb="0" eb="2">
      <t>サンダン</t>
    </rPh>
    <rPh sb="2" eb="3">
      <t>ト</t>
    </rPh>
    <phoneticPr fontId="3"/>
  </si>
  <si>
    <t>16</t>
  </si>
  <si>
    <t>116</t>
  </si>
  <si>
    <t>○</t>
  </si>
  <si>
    <t>21</t>
  </si>
  <si>
    <t>121</t>
  </si>
  <si>
    <t>22</t>
  </si>
  <si>
    <t>122</t>
  </si>
  <si>
    <t>25</t>
  </si>
  <si>
    <t>125</t>
  </si>
  <si>
    <t>26</t>
  </si>
  <si>
    <t>126</t>
  </si>
  <si>
    <t>27</t>
  </si>
  <si>
    <t>127</t>
  </si>
  <si>
    <t>28</t>
  </si>
  <si>
    <t>128</t>
  </si>
  <si>
    <t>29</t>
  </si>
  <si>
    <t>129</t>
  </si>
  <si>
    <t>和歌山</t>
    <rPh sb="0" eb="3">
      <t>ワカヤマ</t>
    </rPh>
    <phoneticPr fontId="3"/>
  </si>
  <si>
    <t>30</t>
  </si>
  <si>
    <t>130</t>
  </si>
  <si>
    <t>31</t>
  </si>
  <si>
    <t>131</t>
  </si>
  <si>
    <t>32</t>
  </si>
  <si>
    <t>132</t>
  </si>
  <si>
    <t>33</t>
  </si>
  <si>
    <t>133</t>
  </si>
  <si>
    <t>34</t>
  </si>
  <si>
    <t>134</t>
  </si>
  <si>
    <t>35</t>
  </si>
  <si>
    <t>135</t>
  </si>
  <si>
    <t>38</t>
  </si>
  <si>
    <t>138</t>
  </si>
  <si>
    <t>10000m</t>
  </si>
  <si>
    <t>39</t>
  </si>
  <si>
    <t>139</t>
  </si>
  <si>
    <t>40</t>
  </si>
  <si>
    <t>140</t>
  </si>
  <si>
    <t>41</t>
  </si>
  <si>
    <t>141</t>
  </si>
  <si>
    <t>42</t>
  </si>
  <si>
    <t>142</t>
  </si>
  <si>
    <t>5000mW</t>
  </si>
  <si>
    <t>43</t>
  </si>
  <si>
    <t>143</t>
  </si>
  <si>
    <t>44</t>
  </si>
  <si>
    <t>144</t>
  </si>
  <si>
    <t>45</t>
  </si>
  <si>
    <t>145</t>
  </si>
  <si>
    <t>鹿児島</t>
    <rPh sb="0" eb="3">
      <t>カゴシマ</t>
    </rPh>
    <phoneticPr fontId="3"/>
  </si>
  <si>
    <t>46</t>
  </si>
  <si>
    <t>146</t>
  </si>
  <si>
    <t>47</t>
  </si>
  <si>
    <t>147</t>
  </si>
  <si>
    <t>七種</t>
    <rPh sb="0" eb="1">
      <t>ナナ</t>
    </rPh>
    <rPh sb="1" eb="2">
      <t>シュ</t>
    </rPh>
    <phoneticPr fontId="3"/>
  </si>
  <si>
    <t>少B100m</t>
    <rPh sb="0" eb="1">
      <t>ショウ</t>
    </rPh>
    <phoneticPr fontId="3"/>
  </si>
  <si>
    <t>少B3000m</t>
    <rPh sb="0" eb="1">
      <t>ショウ</t>
    </rPh>
    <phoneticPr fontId="3"/>
  </si>
  <si>
    <t>少B走幅跳</t>
    <rPh sb="0" eb="1">
      <t>ショウ</t>
    </rPh>
    <rPh sb="2" eb="3">
      <t>ハシ</t>
    </rPh>
    <rPh sb="3" eb="4">
      <t>ハバ</t>
    </rPh>
    <rPh sb="4" eb="5">
      <t>ト</t>
    </rPh>
    <phoneticPr fontId="3"/>
  </si>
  <si>
    <t>成100m</t>
    <rPh sb="0" eb="1">
      <t>ナ</t>
    </rPh>
    <phoneticPr fontId="3"/>
  </si>
  <si>
    <t>【参加記録の入力例】</t>
    <rPh sb="1" eb="3">
      <t>サンカ</t>
    </rPh>
    <rPh sb="3" eb="5">
      <t>キロク</t>
    </rPh>
    <rPh sb="6" eb="8">
      <t>ニュウリョク</t>
    </rPh>
    <rPh sb="8" eb="9">
      <t>レイ</t>
    </rPh>
    <phoneticPr fontId="3"/>
  </si>
  <si>
    <t>記録</t>
    <rPh sb="0" eb="2">
      <t>キロク</t>
    </rPh>
    <phoneticPr fontId="3"/>
  </si>
  <si>
    <t>入力</t>
    <rPh sb="0" eb="2">
      <t>ニュウリョク</t>
    </rPh>
    <phoneticPr fontId="3"/>
  </si>
  <si>
    <t>10.25</t>
  </si>
  <si>
    <t>⇒</t>
  </si>
  <si>
    <t>1025</t>
  </si>
  <si>
    <t>3:51.31</t>
  </si>
  <si>
    <t>35131</t>
  </si>
  <si>
    <t>13:52.24</t>
  </si>
  <si>
    <t>135224</t>
  </si>
  <si>
    <t>1m64</t>
  </si>
  <si>
    <t>164</t>
  </si>
  <si>
    <t>71m84</t>
  </si>
  <si>
    <t>7284</t>
  </si>
  <si>
    <t>5497</t>
  </si>
  <si>
    <t>リレー</t>
  </si>
  <si>
    <t>団　体
(学校名)</t>
    <rPh sb="0" eb="1">
      <t>ダン</t>
    </rPh>
    <rPh sb="2" eb="3">
      <t>カラダ</t>
    </rPh>
    <rPh sb="5" eb="7">
      <t>ガッコウ</t>
    </rPh>
    <rPh sb="7" eb="8">
      <t>メイ</t>
    </rPh>
    <phoneticPr fontId="3"/>
  </si>
  <si>
    <t>校長印/責任者印</t>
    <rPh sb="0" eb="2">
      <t>コウチョウ</t>
    </rPh>
    <rPh sb="2" eb="3">
      <t>イン</t>
    </rPh>
    <rPh sb="4" eb="7">
      <t>セキニンシャ</t>
    </rPh>
    <rPh sb="7" eb="8">
      <t>イン</t>
    </rPh>
    <phoneticPr fontId="3"/>
  </si>
  <si>
    <t>責任者名</t>
    <rPh sb="0" eb="3">
      <t>セキニンシャ</t>
    </rPh>
    <rPh sb="3" eb="4">
      <t>メイ</t>
    </rPh>
    <phoneticPr fontId="3"/>
  </si>
  <si>
    <t>山田　太郎</t>
    <rPh sb="0" eb="2">
      <t>ヤマダ</t>
    </rPh>
    <rPh sb="3" eb="5">
      <t>タロウ</t>
    </rPh>
    <phoneticPr fontId="3"/>
  </si>
  <si>
    <t>団体区分</t>
    <rPh sb="0" eb="2">
      <t>ダンタイ</t>
    </rPh>
    <rPh sb="2" eb="4">
      <t>クブン</t>
    </rPh>
    <phoneticPr fontId="3"/>
  </si>
  <si>
    <t>申込連絡
責任者名</t>
    <rPh sb="0" eb="2">
      <t>モウシコミ</t>
    </rPh>
    <rPh sb="2" eb="4">
      <t>レンラク</t>
    </rPh>
    <rPh sb="5" eb="8">
      <t>セキニンシャ</t>
    </rPh>
    <rPh sb="8" eb="9">
      <t>メイ</t>
    </rPh>
    <phoneticPr fontId="3"/>
  </si>
  <si>
    <t>←プログラム・記録処理上の所属名（全角7文字、半角14文字以内）
　　学校の場合は末尾を（大学⇒大、高校⇒高、中学⇒中）とすること</t>
    <rPh sb="7" eb="9">
      <t>キロク</t>
    </rPh>
    <rPh sb="9" eb="11">
      <t>ショリ</t>
    </rPh>
    <rPh sb="11" eb="12">
      <t>ジョウ</t>
    </rPh>
    <rPh sb="13" eb="15">
      <t>ショゾク</t>
    </rPh>
    <rPh sb="15" eb="16">
      <t>メイ</t>
    </rPh>
    <rPh sb="17" eb="19">
      <t>ゼンカク</t>
    </rPh>
    <rPh sb="20" eb="22">
      <t>モジ</t>
    </rPh>
    <rPh sb="23" eb="25">
      <t>ハンカク</t>
    </rPh>
    <rPh sb="27" eb="29">
      <t>モジ</t>
    </rPh>
    <rPh sb="29" eb="31">
      <t>イナイ</t>
    </rPh>
    <rPh sb="35" eb="37">
      <t>ガッコウ</t>
    </rPh>
    <rPh sb="38" eb="40">
      <t>バアイ</t>
    </rPh>
    <rPh sb="41" eb="43">
      <t>マツビ</t>
    </rPh>
    <rPh sb="45" eb="47">
      <t>ダイガク</t>
    </rPh>
    <rPh sb="48" eb="49">
      <t>ダイ</t>
    </rPh>
    <rPh sb="50" eb="52">
      <t>コウコウ</t>
    </rPh>
    <rPh sb="53" eb="54">
      <t>タカ</t>
    </rPh>
    <rPh sb="55" eb="57">
      <t>チュウガク</t>
    </rPh>
    <rPh sb="58" eb="59">
      <t>ナカ</t>
    </rPh>
    <phoneticPr fontId="3"/>
  </si>
  <si>
    <t>【参加料】</t>
    <rPh sb="1" eb="3">
      <t>サンカ</t>
    </rPh>
    <rPh sb="3" eb="4">
      <t>リョウ</t>
    </rPh>
    <phoneticPr fontId="3"/>
  </si>
  <si>
    <t>参加料＝（申込種目数-強化選手種目数）×1種目参加料</t>
    <rPh sb="0" eb="1">
      <t>サン</t>
    </rPh>
    <rPh sb="1" eb="2">
      <t>カ</t>
    </rPh>
    <rPh sb="2" eb="3">
      <t>リョウ</t>
    </rPh>
    <phoneticPr fontId="3"/>
  </si>
  <si>
    <t>高校生</t>
    <rPh sb="0" eb="2">
      <t>コウコウ</t>
    </rPh>
    <rPh sb="2" eb="3">
      <t>セイ</t>
    </rPh>
    <phoneticPr fontId="3"/>
  </si>
  <si>
    <t>中学生</t>
    <rPh sb="0" eb="3">
      <t>チュウガクセイ</t>
    </rPh>
    <phoneticPr fontId="3"/>
  </si>
  <si>
    <t>種目
数</t>
    <rPh sb="0" eb="2">
      <t>シュモク</t>
    </rPh>
    <rPh sb="3" eb="4">
      <t>スウ</t>
    </rPh>
    <phoneticPr fontId="3"/>
  </si>
  <si>
    <t>強
化</t>
    <rPh sb="0" eb="1">
      <t>ツヨシ</t>
    </rPh>
    <rPh sb="2" eb="3">
      <t>カ</t>
    </rPh>
    <phoneticPr fontId="3"/>
  </si>
  <si>
    <t>参加料
(ｘ800円)</t>
    <rPh sb="0" eb="2">
      <t>サンカ</t>
    </rPh>
    <rPh sb="2" eb="3">
      <t>リョウ</t>
    </rPh>
    <rPh sb="9" eb="10">
      <t>エン</t>
    </rPh>
    <phoneticPr fontId="3"/>
  </si>
  <si>
    <t>人数</t>
    <rPh sb="0" eb="2">
      <t>ニンズウ</t>
    </rPh>
    <phoneticPr fontId="3"/>
  </si>
  <si>
    <t>金額計</t>
    <rPh sb="0" eb="2">
      <t>キンガク</t>
    </rPh>
    <rPh sb="2" eb="3">
      <t>ケイ</t>
    </rPh>
    <phoneticPr fontId="3"/>
  </si>
  <si>
    <t>計</t>
    <rPh sb="0" eb="1">
      <t>ケイ</t>
    </rPh>
    <phoneticPr fontId="3"/>
  </si>
  <si>
    <t>申込合計金額</t>
    <rPh sb="0" eb="2">
      <t>モウシコミ</t>
    </rPh>
    <rPh sb="2" eb="4">
      <t>ゴウケイ</t>
    </rPh>
    <rPh sb="4" eb="6">
      <t>キンガク</t>
    </rPh>
    <phoneticPr fontId="3"/>
  </si>
  <si>
    <t>上記申込合計金額を</t>
    <rPh sb="0" eb="2">
      <t>ジョウキ</t>
    </rPh>
    <rPh sb="2" eb="4">
      <t>モウシコミ</t>
    </rPh>
    <rPh sb="4" eb="6">
      <t>ゴウケイ</t>
    </rPh>
    <rPh sb="6" eb="8">
      <t>キンガク</t>
    </rPh>
    <phoneticPr fontId="3"/>
  </si>
  <si>
    <t>横浜銀行　平塚支店</t>
    <rPh sb="0" eb="2">
      <t>ヨコハマ</t>
    </rPh>
    <rPh sb="2" eb="4">
      <t>ギンコウ</t>
    </rPh>
    <rPh sb="5" eb="7">
      <t>ヒラツカ</t>
    </rPh>
    <rPh sb="7" eb="9">
      <t>シテン</t>
    </rPh>
    <phoneticPr fontId="3"/>
  </si>
  <si>
    <t>新№</t>
    <rPh sb="0" eb="1">
      <t>シン</t>
    </rPh>
    <phoneticPr fontId="4"/>
  </si>
  <si>
    <t>県陸協
付与№</t>
    <rPh sb="0" eb="1">
      <t>ケン</t>
    </rPh>
    <rPh sb="1" eb="3">
      <t>リッキョウ</t>
    </rPh>
    <rPh sb="4" eb="6">
      <t>フヨ</t>
    </rPh>
    <phoneticPr fontId="3"/>
  </si>
  <si>
    <t>生年月日</t>
    <rPh sb="0" eb="2">
      <t>セイネン</t>
    </rPh>
    <rPh sb="2" eb="4">
      <t>ガッピ</t>
    </rPh>
    <phoneticPr fontId="3"/>
  </si>
  <si>
    <t>学</t>
    <rPh sb="0" eb="1">
      <t>ガク</t>
    </rPh>
    <phoneticPr fontId="3"/>
  </si>
  <si>
    <t>登録</t>
    <rPh sb="0" eb="2">
      <t>トウロク</t>
    </rPh>
    <phoneticPr fontId="3"/>
  </si>
  <si>
    <t>強</t>
    <rPh sb="0" eb="1">
      <t>ツヨシ</t>
    </rPh>
    <phoneticPr fontId="3"/>
  </si>
  <si>
    <t>選手</t>
    <rPh sb="0" eb="2">
      <t>センシュ</t>
    </rPh>
    <phoneticPr fontId="3"/>
  </si>
  <si>
    <t>種目1</t>
  </si>
  <si>
    <t>種目2</t>
    <rPh sb="0" eb="2">
      <t>シュモク</t>
    </rPh>
    <phoneticPr fontId="3"/>
  </si>
  <si>
    <t>種目3</t>
    <rPh sb="0" eb="2">
      <t>シュモク</t>
    </rPh>
    <phoneticPr fontId="3"/>
  </si>
  <si>
    <t>希望</t>
    <rPh sb="0" eb="2">
      <t>キボウ</t>
    </rPh>
    <phoneticPr fontId="3"/>
  </si>
  <si>
    <t>名</t>
    <rPh sb="0" eb="1">
      <t>ナ</t>
    </rPh>
    <phoneticPr fontId="3"/>
  </si>
  <si>
    <t>(西暦yymmdd)</t>
    <rPh sb="1" eb="3">
      <t>セイレキ</t>
    </rPh>
    <phoneticPr fontId="3"/>
  </si>
  <si>
    <t>年</t>
    <rPh sb="0" eb="1">
      <t>ネン</t>
    </rPh>
    <phoneticPr fontId="3"/>
  </si>
  <si>
    <t>番号</t>
    <rPh sb="0" eb="2">
      <t>バンゴウ</t>
    </rPh>
    <phoneticPr fontId="3"/>
  </si>
  <si>
    <t>化</t>
    <rPh sb="0" eb="1">
      <t>カ</t>
    </rPh>
    <phoneticPr fontId="3"/>
  </si>
  <si>
    <t>都道府県</t>
    <rPh sb="0" eb="4">
      <t>トドウフケン</t>
    </rPh>
    <phoneticPr fontId="3"/>
  </si>
  <si>
    <t>区分</t>
    <rPh sb="0" eb="2">
      <t>クブン</t>
    </rPh>
    <phoneticPr fontId="3"/>
  </si>
  <si>
    <t>種目</t>
  </si>
  <si>
    <t>参加記録</t>
    <rPh sb="0" eb="2">
      <t>サンカ</t>
    </rPh>
    <rPh sb="2" eb="4">
      <t>キロク</t>
    </rPh>
    <phoneticPr fontId="4"/>
  </si>
  <si>
    <t>例</t>
    <rPh sb="0" eb="1">
      <t>レイ</t>
    </rPh>
    <phoneticPr fontId="3"/>
  </si>
  <si>
    <t>890101</t>
  </si>
  <si>
    <t>3</t>
  </si>
  <si>
    <t>123456</t>
  </si>
  <si>
    <t>○</t>
    <phoneticPr fontId="1"/>
  </si>
  <si>
    <t>選手区分</t>
    <rPh sb="0" eb="2">
      <t>センシュ</t>
    </rPh>
    <rPh sb="2" eb="4">
      <t>クブン</t>
    </rPh>
    <phoneticPr fontId="3"/>
  </si>
  <si>
    <t>県名</t>
    <rPh sb="0" eb="1">
      <t>ケン</t>
    </rPh>
    <rPh sb="1" eb="2">
      <t>メイ</t>
    </rPh>
    <phoneticPr fontId="3"/>
  </si>
  <si>
    <t>千葉　</t>
    <rPh sb="0" eb="2">
      <t>チバ</t>
    </rPh>
    <phoneticPr fontId="3"/>
  </si>
  <si>
    <t>東京</t>
    <rPh sb="0" eb="2">
      <t>トウキョウ</t>
    </rPh>
    <phoneticPr fontId="3"/>
  </si>
  <si>
    <t>青森</t>
    <rPh sb="0" eb="2">
      <t>アオモリ</t>
    </rPh>
    <phoneticPr fontId="3"/>
  </si>
  <si>
    <t>岩手</t>
    <rPh sb="0" eb="2">
      <t>イワテ</t>
    </rPh>
    <phoneticPr fontId="3"/>
  </si>
  <si>
    <t>宮城</t>
    <rPh sb="0" eb="2">
      <t>ミヤギ</t>
    </rPh>
    <phoneticPr fontId="3"/>
  </si>
  <si>
    <t>秋田</t>
    <rPh sb="0" eb="2">
      <t>アキタ</t>
    </rPh>
    <phoneticPr fontId="3"/>
  </si>
  <si>
    <t>山形</t>
    <rPh sb="0" eb="2">
      <t>ヤマガタ</t>
    </rPh>
    <phoneticPr fontId="3"/>
  </si>
  <si>
    <t>福島</t>
    <rPh sb="0" eb="2">
      <t>フクシマ</t>
    </rPh>
    <phoneticPr fontId="3"/>
  </si>
  <si>
    <t>茨城</t>
    <rPh sb="0" eb="2">
      <t>イバラギ</t>
    </rPh>
    <phoneticPr fontId="3"/>
  </si>
  <si>
    <t>栃木</t>
    <rPh sb="0" eb="2">
      <t>トチギ</t>
    </rPh>
    <phoneticPr fontId="3"/>
  </si>
  <si>
    <t>群馬</t>
    <rPh sb="0" eb="2">
      <t>グンマ</t>
    </rPh>
    <phoneticPr fontId="3"/>
  </si>
  <si>
    <t>埼玉</t>
    <rPh sb="0" eb="2">
      <t>サイタマ</t>
    </rPh>
    <phoneticPr fontId="3"/>
  </si>
  <si>
    <t>山梨</t>
    <rPh sb="0" eb="2">
      <t>ヤマナシ</t>
    </rPh>
    <phoneticPr fontId="3"/>
  </si>
  <si>
    <t>新潟</t>
    <rPh sb="0" eb="2">
      <t>ニイガタ</t>
    </rPh>
    <phoneticPr fontId="3"/>
  </si>
  <si>
    <t>富山</t>
    <rPh sb="0" eb="2">
      <t>トヤマ</t>
    </rPh>
    <phoneticPr fontId="3"/>
  </si>
  <si>
    <t>石川</t>
    <rPh sb="0" eb="2">
      <t>イシカワ</t>
    </rPh>
    <phoneticPr fontId="3"/>
  </si>
  <si>
    <t>福井</t>
    <rPh sb="0" eb="2">
      <t>フクイ</t>
    </rPh>
    <phoneticPr fontId="3"/>
  </si>
  <si>
    <t>長野</t>
    <rPh sb="0" eb="2">
      <t>ナガノ</t>
    </rPh>
    <phoneticPr fontId="3"/>
  </si>
  <si>
    <t>静岡</t>
    <rPh sb="0" eb="2">
      <t>シズオカ</t>
    </rPh>
    <phoneticPr fontId="3"/>
  </si>
  <si>
    <t>愛知</t>
    <rPh sb="0" eb="2">
      <t>アイチ</t>
    </rPh>
    <phoneticPr fontId="3"/>
  </si>
  <si>
    <t>岐阜</t>
    <rPh sb="0" eb="2">
      <t>ギフ</t>
    </rPh>
    <phoneticPr fontId="3"/>
  </si>
  <si>
    <t>三重</t>
    <rPh sb="0" eb="2">
      <t>ミエ</t>
    </rPh>
    <phoneticPr fontId="3"/>
  </si>
  <si>
    <t>滋賀</t>
    <rPh sb="0" eb="2">
      <t>シガ</t>
    </rPh>
    <phoneticPr fontId="3"/>
  </si>
  <si>
    <t>京都</t>
    <rPh sb="0" eb="2">
      <t>キョウト</t>
    </rPh>
    <phoneticPr fontId="3"/>
  </si>
  <si>
    <t>大阪</t>
    <rPh sb="0" eb="2">
      <t>オオサカ</t>
    </rPh>
    <phoneticPr fontId="3"/>
  </si>
  <si>
    <t>兵庫</t>
    <rPh sb="0" eb="2">
      <t>ヒョウゴ</t>
    </rPh>
    <phoneticPr fontId="3"/>
  </si>
  <si>
    <t>奈良</t>
    <rPh sb="0" eb="2">
      <t>ナラ</t>
    </rPh>
    <phoneticPr fontId="3"/>
  </si>
  <si>
    <t>鳥取</t>
    <rPh sb="0" eb="2">
      <t>トットリ</t>
    </rPh>
    <phoneticPr fontId="3"/>
  </si>
  <si>
    <t>島根　</t>
    <rPh sb="0" eb="2">
      <t>シマネ</t>
    </rPh>
    <phoneticPr fontId="3"/>
  </si>
  <si>
    <t>岡山</t>
    <rPh sb="0" eb="2">
      <t>オカヤマ</t>
    </rPh>
    <phoneticPr fontId="3"/>
  </si>
  <si>
    <t>広島</t>
    <rPh sb="0" eb="1">
      <t>ヒロ</t>
    </rPh>
    <rPh sb="1" eb="2">
      <t>シマ</t>
    </rPh>
    <phoneticPr fontId="3"/>
  </si>
  <si>
    <t>山口</t>
    <rPh sb="0" eb="2">
      <t>ヤマグチ</t>
    </rPh>
    <phoneticPr fontId="3"/>
  </si>
  <si>
    <t>徳島</t>
    <rPh sb="0" eb="2">
      <t>トクシマ</t>
    </rPh>
    <phoneticPr fontId="3"/>
  </si>
  <si>
    <t>香川</t>
    <rPh sb="0" eb="2">
      <t>カガワ</t>
    </rPh>
    <phoneticPr fontId="3"/>
  </si>
  <si>
    <t>愛媛</t>
    <rPh sb="0" eb="2">
      <t>エヒメ</t>
    </rPh>
    <phoneticPr fontId="3"/>
  </si>
  <si>
    <t>高知</t>
    <rPh sb="0" eb="2">
      <t>コウチ</t>
    </rPh>
    <phoneticPr fontId="3"/>
  </si>
  <si>
    <t>福岡</t>
    <rPh sb="0" eb="2">
      <t>フクオカ</t>
    </rPh>
    <phoneticPr fontId="3"/>
  </si>
  <si>
    <t>佐賀</t>
    <rPh sb="0" eb="2">
      <t>サガ</t>
    </rPh>
    <phoneticPr fontId="3"/>
  </si>
  <si>
    <t>長崎</t>
    <rPh sb="0" eb="2">
      <t>ナガサキ</t>
    </rPh>
    <phoneticPr fontId="3"/>
  </si>
  <si>
    <t>熊本</t>
    <rPh sb="0" eb="2">
      <t>クマモト</t>
    </rPh>
    <phoneticPr fontId="3"/>
  </si>
  <si>
    <t>大分</t>
    <rPh sb="0" eb="2">
      <t>オオイタ</t>
    </rPh>
    <phoneticPr fontId="3"/>
  </si>
  <si>
    <t>宮崎</t>
    <rPh sb="0" eb="2">
      <t>ミヤザキ</t>
    </rPh>
    <phoneticPr fontId="3"/>
  </si>
  <si>
    <t>沖縄</t>
    <rPh sb="0" eb="2">
      <t>オキナワ</t>
    </rPh>
    <phoneticPr fontId="3"/>
  </si>
  <si>
    <t>項</t>
    <rPh sb="0" eb="1">
      <t>コウ</t>
    </rPh>
    <phoneticPr fontId="1"/>
  </si>
  <si>
    <t>番</t>
    <rPh sb="0" eb="1">
      <t>バン</t>
    </rPh>
    <phoneticPr fontId="1"/>
  </si>
  <si>
    <t>ﾘﾚｰﾁｰﾑｺｰﾄﾞ</t>
    <phoneticPr fontId="1"/>
  </si>
  <si>
    <t>ﾘﾚｰ男子</t>
    <rPh sb="3" eb="5">
      <t>ダンシ</t>
    </rPh>
    <phoneticPr fontId="3"/>
  </si>
  <si>
    <t>ﾘﾚｰ女子</t>
    <rPh sb="3" eb="5">
      <t>ジョシ</t>
    </rPh>
    <phoneticPr fontId="3"/>
  </si>
  <si>
    <t>所属名</t>
    <rPh sb="0" eb="2">
      <t>ショゾク</t>
    </rPh>
    <rPh sb="2" eb="3">
      <t>メイ</t>
    </rPh>
    <phoneticPr fontId="1"/>
  </si>
  <si>
    <t>男</t>
    <rPh sb="0" eb="1">
      <t>オトコ</t>
    </rPh>
    <phoneticPr fontId="1"/>
  </si>
  <si>
    <t>女</t>
    <rPh sb="0" eb="1">
      <t>オンナ</t>
    </rPh>
    <phoneticPr fontId="1"/>
  </si>
  <si>
    <t>3000m</t>
    <phoneticPr fontId="1"/>
  </si>
  <si>
    <t>91213</t>
    <phoneticPr fontId="1"/>
  </si>
  <si>
    <t>5000m</t>
    <phoneticPr fontId="1"/>
  </si>
  <si>
    <t>160111</t>
    <phoneticPr fontId="1"/>
  </si>
  <si>
    <t>10000m</t>
    <phoneticPr fontId="3"/>
  </si>
  <si>
    <t>400112</t>
    <phoneticPr fontId="1"/>
  </si>
  <si>
    <t>141023</t>
    <phoneticPr fontId="1"/>
  </si>
  <si>
    <t>10000m</t>
    <phoneticPr fontId="1"/>
  </si>
  <si>
    <t>301223</t>
    <phoneticPr fontId="1"/>
  </si>
  <si>
    <t>強</t>
    <rPh sb="0" eb="1">
      <t>ツヨシ</t>
    </rPh>
    <phoneticPr fontId="1"/>
  </si>
  <si>
    <t>化</t>
    <rPh sb="0" eb="1">
      <t>カ</t>
    </rPh>
    <phoneticPr fontId="1"/>
  </si>
  <si>
    <t>種</t>
    <rPh sb="0" eb="1">
      <t>シュ</t>
    </rPh>
    <phoneticPr fontId="1"/>
  </si>
  <si>
    <t>高校</t>
    <rPh sb="0" eb="2">
      <t>コウコウ</t>
    </rPh>
    <phoneticPr fontId="1"/>
  </si>
  <si>
    <t>中学</t>
    <rPh sb="0" eb="2">
      <t>チュウガク</t>
    </rPh>
    <phoneticPr fontId="1"/>
  </si>
  <si>
    <t>一般/大学</t>
    <rPh sb="0" eb="2">
      <t>イッパン</t>
    </rPh>
    <rPh sb="3" eb="5">
      <t>ダイガク</t>
    </rPh>
    <phoneticPr fontId="1"/>
  </si>
  <si>
    <t>№</t>
    <phoneticPr fontId="1"/>
  </si>
  <si>
    <t>受付
№</t>
    <rPh sb="0" eb="2">
      <t>ウケツケ</t>
    </rPh>
    <phoneticPr fontId="3"/>
  </si>
  <si>
    <t>神奈川陸協主催大会-競技会申込方法</t>
    <rPh sb="0" eb="3">
      <t>カナガワ</t>
    </rPh>
    <rPh sb="2" eb="4">
      <t>リッキョウ</t>
    </rPh>
    <rPh sb="4" eb="6">
      <t>シュサイ</t>
    </rPh>
    <rPh sb="6" eb="8">
      <t>タイカイ</t>
    </rPh>
    <rPh sb="10" eb="13">
      <t>キョウギカイ</t>
    </rPh>
    <rPh sb="13" eb="15">
      <t>モウシコミ</t>
    </rPh>
    <rPh sb="15" eb="17">
      <t>ホウホウ</t>
    </rPh>
    <phoneticPr fontId="3"/>
  </si>
  <si>
    <t>競技会申込方法</t>
    <rPh sb="0" eb="3">
      <t>キョウギカイ</t>
    </rPh>
    <rPh sb="3" eb="5">
      <t>モウシコミ</t>
    </rPh>
    <rPh sb="5" eb="7">
      <t>ホウホウ</t>
    </rPh>
    <phoneticPr fontId="1"/>
  </si>
  <si>
    <t>横浜市中区相生町１-１８</t>
    <rPh sb="0" eb="3">
      <t>ヨコハマシ</t>
    </rPh>
    <rPh sb="3" eb="5">
      <t>ナカク</t>
    </rPh>
    <rPh sb="5" eb="8">
      <t>アイオイチョウ</t>
    </rPh>
    <phoneticPr fontId="1"/>
  </si>
  <si>
    <t>光南ビル５階B号室</t>
    <rPh sb="0" eb="2">
      <t>コウナン</t>
    </rPh>
    <rPh sb="5" eb="6">
      <t>カイ</t>
    </rPh>
    <rPh sb="7" eb="9">
      <t>ゴウシツ</t>
    </rPh>
    <phoneticPr fontId="1"/>
  </si>
  <si>
    <t>横浜銀行</t>
    <rPh sb="0" eb="2">
      <t>ヨコハマ</t>
    </rPh>
    <rPh sb="2" eb="4">
      <t>ギンコウ</t>
    </rPh>
    <phoneticPr fontId="1"/>
  </si>
  <si>
    <t>平塚支店(店番：６４１)</t>
    <rPh sb="0" eb="2">
      <t>ヒラツカ</t>
    </rPh>
    <rPh sb="2" eb="4">
      <t>シテン</t>
    </rPh>
    <rPh sb="5" eb="7">
      <t>テンバン</t>
    </rPh>
    <phoneticPr fontId="1"/>
  </si>
  <si>
    <t>口座名義：ｻﾞｲ)ｶﾅｶﾞﾜﾘｸｼﾞｮｳｷｮｳｷﾞｷｮｳｶｲ</t>
    <rPh sb="0" eb="2">
      <t>コウザ</t>
    </rPh>
    <rPh sb="2" eb="4">
      <t>メイギ</t>
    </rPh>
    <phoneticPr fontId="1"/>
  </si>
  <si>
    <t>振込
口座</t>
    <rPh sb="0" eb="2">
      <t>フリコミ</t>
    </rPh>
    <rPh sb="3" eb="5">
      <t>コウザ</t>
    </rPh>
    <phoneticPr fontId="1"/>
  </si>
  <si>
    <t>郵送
宛先</t>
    <rPh sb="0" eb="1">
      <t>アテサキ</t>
    </rPh>
    <phoneticPr fontId="1"/>
  </si>
  <si>
    <t>申込書作成方法</t>
    <rPh sb="0" eb="2">
      <t>モウシコミ</t>
    </rPh>
    <rPh sb="2" eb="3">
      <t>ショ</t>
    </rPh>
    <rPh sb="3" eb="5">
      <t>サクセイ</t>
    </rPh>
    <rPh sb="5" eb="7">
      <t>ホウホウ</t>
    </rPh>
    <phoneticPr fontId="1"/>
  </si>
  <si>
    <t>一般財団法人 神奈川陸上競技協会　競技会申込受付係</t>
    <rPh sb="0" eb="2">
      <t>イッパン</t>
    </rPh>
    <rPh sb="2" eb="4">
      <t>ザイダン</t>
    </rPh>
    <rPh sb="4" eb="6">
      <t>ホウジン</t>
    </rPh>
    <rPh sb="7" eb="10">
      <t>カナガワ</t>
    </rPh>
    <rPh sb="10" eb="12">
      <t>リクジョウ</t>
    </rPh>
    <rPh sb="12" eb="14">
      <t>キョウギ</t>
    </rPh>
    <rPh sb="14" eb="16">
      <t>キョウカイ</t>
    </rPh>
    <rPh sb="17" eb="20">
      <t>キョウギカイ</t>
    </rPh>
    <rPh sb="20" eb="22">
      <t>モウシコミ</t>
    </rPh>
    <rPh sb="22" eb="24">
      <t>ウケツケ</t>
    </rPh>
    <rPh sb="24" eb="25">
      <t>カカリ</t>
    </rPh>
    <phoneticPr fontId="1"/>
  </si>
  <si>
    <t>風</t>
    <rPh sb="0" eb="1">
      <t>カゼ</t>
    </rPh>
    <phoneticPr fontId="1"/>
  </si>
  <si>
    <t>神奈川陸上競技協会</t>
    <rPh sb="0" eb="3">
      <t>カナガワ</t>
    </rPh>
    <rPh sb="3" eb="5">
      <t>リクジョウ</t>
    </rPh>
    <rPh sb="5" eb="7">
      <t>キョウギ</t>
    </rPh>
    <rPh sb="7" eb="9">
      <t>キョウカイ</t>
    </rPh>
    <phoneticPr fontId="1"/>
  </si>
  <si>
    <t>競技会別作成申込書</t>
    <rPh sb="0" eb="2">
      <t>キョウギ</t>
    </rPh>
    <rPh sb="2" eb="3">
      <t>カイ</t>
    </rPh>
    <rPh sb="3" eb="4">
      <t>ベツ</t>
    </rPh>
    <rPh sb="4" eb="6">
      <t>サクセイ</t>
    </rPh>
    <rPh sb="6" eb="8">
      <t>モウシコミ</t>
    </rPh>
    <rPh sb="8" eb="9">
      <t>ショ</t>
    </rPh>
    <phoneticPr fontId="1"/>
  </si>
  <si>
    <t>混成申込時必須。記録明細。</t>
    <rPh sb="0" eb="2">
      <t>コンセイ</t>
    </rPh>
    <rPh sb="2" eb="4">
      <t>モウシコミ</t>
    </rPh>
    <rPh sb="4" eb="5">
      <t>ジ</t>
    </rPh>
    <rPh sb="5" eb="7">
      <t>ヒッス</t>
    </rPh>
    <rPh sb="8" eb="10">
      <t>キロク</t>
    </rPh>
    <rPh sb="10" eb="12">
      <t>メイサイ</t>
    </rPh>
    <phoneticPr fontId="1"/>
  </si>
  <si>
    <t>リレー申込時は必須。チーム名。チーム記録。</t>
    <rPh sb="3" eb="5">
      <t>モウシコミ</t>
    </rPh>
    <rPh sb="5" eb="6">
      <t>ジ</t>
    </rPh>
    <rPh sb="7" eb="9">
      <t>ヒッス</t>
    </rPh>
    <rPh sb="13" eb="14">
      <t>メイ</t>
    </rPh>
    <rPh sb="18" eb="20">
      <t>キロク</t>
    </rPh>
    <phoneticPr fontId="1"/>
  </si>
  <si>
    <t>男子種目申込。</t>
    <rPh sb="0" eb="2">
      <t>ダンシ</t>
    </rPh>
    <rPh sb="2" eb="4">
      <t>シュモク</t>
    </rPh>
    <rPh sb="4" eb="6">
      <t>モウシコミ</t>
    </rPh>
    <phoneticPr fontId="1"/>
  </si>
  <si>
    <t>女子種目申込。</t>
    <rPh sb="0" eb="2">
      <t>ジョシ</t>
    </rPh>
    <rPh sb="2" eb="4">
      <t>シュモク</t>
    </rPh>
    <rPh sb="4" eb="6">
      <t>モウシコミ</t>
    </rPh>
    <phoneticPr fontId="1"/>
  </si>
  <si>
    <t>団体(学校名)</t>
    <rPh sb="0" eb="2">
      <t>ダンタイ</t>
    </rPh>
    <rPh sb="3" eb="5">
      <t>ガッコウ</t>
    </rPh>
    <rPh sb="5" eb="6">
      <t>メイ</t>
    </rPh>
    <phoneticPr fontId="1"/>
  </si>
  <si>
    <t>・</t>
  </si>
  <si>
    <r>
      <t xml:space="preserve">所属名
</t>
    </r>
    <r>
      <rPr>
        <sz val="8"/>
        <rFont val="ＭＳ Ｐゴシック"/>
        <family val="3"/>
        <charset val="128"/>
      </rPr>
      <t>(陸連登録略称)</t>
    </r>
    <rPh sb="0" eb="2">
      <t>ショゾク</t>
    </rPh>
    <rPh sb="2" eb="3">
      <t>メイ</t>
    </rPh>
    <rPh sb="5" eb="7">
      <t>リクレン</t>
    </rPh>
    <rPh sb="7" eb="9">
      <t>トウロク</t>
    </rPh>
    <rPh sb="9" eb="11">
      <t>リャクショウ</t>
    </rPh>
    <phoneticPr fontId="3"/>
  </si>
  <si>
    <t>責任者名</t>
    <rPh sb="0" eb="3">
      <t>セキニンシャ</t>
    </rPh>
    <rPh sb="3" eb="4">
      <t>メイ</t>
    </rPh>
    <phoneticPr fontId="1"/>
  </si>
  <si>
    <t>申込連絡責任者</t>
    <rPh sb="0" eb="2">
      <t>モウシコミ</t>
    </rPh>
    <rPh sb="2" eb="4">
      <t>レンラク</t>
    </rPh>
    <rPh sb="4" eb="7">
      <t>セキニンシャ</t>
    </rPh>
    <phoneticPr fontId="1"/>
  </si>
  <si>
    <t>申込連絡責任者の緊急連絡先(携帯に限る)</t>
    <rPh sb="0" eb="2">
      <t>モウシコミ</t>
    </rPh>
    <rPh sb="2" eb="4">
      <t>レンラク</t>
    </rPh>
    <rPh sb="4" eb="7">
      <t>セキニンシャ</t>
    </rPh>
    <rPh sb="8" eb="10">
      <t>キンキュウ</t>
    </rPh>
    <rPh sb="10" eb="13">
      <t>レンラクサキ</t>
    </rPh>
    <rPh sb="14" eb="16">
      <t>ケイタイ</t>
    </rPh>
    <rPh sb="17" eb="18">
      <t>カギ</t>
    </rPh>
    <phoneticPr fontId="1"/>
  </si>
  <si>
    <t>所属名(陸連登録略称)</t>
    <rPh sb="0" eb="2">
      <t>ショゾク</t>
    </rPh>
    <rPh sb="2" eb="3">
      <t>メイ</t>
    </rPh>
    <rPh sb="4" eb="6">
      <t>リクレン</t>
    </rPh>
    <rPh sb="6" eb="8">
      <t>トウロク</t>
    </rPh>
    <rPh sb="8" eb="10">
      <t>リャクショウ</t>
    </rPh>
    <phoneticPr fontId="1"/>
  </si>
  <si>
    <t>参加料</t>
    <rPh sb="0" eb="2">
      <t>サンカ</t>
    </rPh>
    <rPh sb="2" eb="3">
      <t>リョウ</t>
    </rPh>
    <phoneticPr fontId="1"/>
  </si>
  <si>
    <t>【振込】</t>
    <rPh sb="1" eb="3">
      <t>フリコミ</t>
    </rPh>
    <phoneticPr fontId="3"/>
  </si>
  <si>
    <t>なお、振込者は「所属名」+「振込者」とし、照合用に総括申込書の下段に必ず記載のこと。</t>
    <rPh sb="3" eb="5">
      <t>フリコミ</t>
    </rPh>
    <rPh sb="5" eb="6">
      <t>シャ</t>
    </rPh>
    <rPh sb="8" eb="10">
      <t>ショゾク</t>
    </rPh>
    <rPh sb="10" eb="11">
      <t>メイ</t>
    </rPh>
    <rPh sb="14" eb="16">
      <t>フリコ</t>
    </rPh>
    <rPh sb="16" eb="17">
      <t>シャ</t>
    </rPh>
    <rPh sb="21" eb="24">
      <t>ショウゴウヨウ</t>
    </rPh>
    <rPh sb="25" eb="27">
      <t>ソウカツ</t>
    </rPh>
    <rPh sb="27" eb="29">
      <t>モウシコミ</t>
    </rPh>
    <rPh sb="29" eb="30">
      <t>ショ</t>
    </rPh>
    <rPh sb="31" eb="33">
      <t>カダン</t>
    </rPh>
    <rPh sb="34" eb="35">
      <t>カナラ</t>
    </rPh>
    <rPh sb="36" eb="38">
      <t>キサイ</t>
    </rPh>
    <phoneticPr fontId="1"/>
  </si>
  <si>
    <t>振込</t>
    <rPh sb="0" eb="2">
      <t>フリコミ</t>
    </rPh>
    <phoneticPr fontId="1"/>
  </si>
  <si>
    <t>振込名義</t>
    <rPh sb="0" eb="2">
      <t>フリコ</t>
    </rPh>
    <rPh sb="2" eb="4">
      <t>メイギ</t>
    </rPh>
    <phoneticPr fontId="3"/>
  </si>
  <si>
    <t>で</t>
    <phoneticPr fontId="3"/>
  </si>
  <si>
    <t>総括申込書の作成</t>
    <rPh sb="0" eb="2">
      <t>ソウカツ</t>
    </rPh>
    <rPh sb="2" eb="4">
      <t>モウシコミ</t>
    </rPh>
    <rPh sb="4" eb="5">
      <t>ショ</t>
    </rPh>
    <rPh sb="6" eb="8">
      <t>サクセイ</t>
    </rPh>
    <phoneticPr fontId="1"/>
  </si>
  <si>
    <t>共通事項</t>
    <rPh sb="0" eb="2">
      <t>キョウツウ</t>
    </rPh>
    <rPh sb="2" eb="4">
      <t>ジコウ</t>
    </rPh>
    <phoneticPr fontId="1"/>
  </si>
  <si>
    <t>個人申込</t>
    <rPh sb="0" eb="2">
      <t>コジン</t>
    </rPh>
    <rPh sb="2" eb="4">
      <t>モウシコミ</t>
    </rPh>
    <phoneticPr fontId="1"/>
  </si>
  <si>
    <t>競技会によって申込種目が異なる。必ず申込競技会のシートを使用すること。</t>
    <rPh sb="0" eb="2">
      <t>キョウギ</t>
    </rPh>
    <rPh sb="2" eb="3">
      <t>カイ</t>
    </rPh>
    <rPh sb="7" eb="9">
      <t>モウシコミ</t>
    </rPh>
    <rPh sb="9" eb="11">
      <t>シュモク</t>
    </rPh>
    <rPh sb="12" eb="13">
      <t>コト</t>
    </rPh>
    <rPh sb="16" eb="17">
      <t>カナラ</t>
    </rPh>
    <rPh sb="18" eb="20">
      <t>モウシコミ</t>
    </rPh>
    <rPh sb="20" eb="23">
      <t>キョウギカイ</t>
    </rPh>
    <rPh sb="28" eb="30">
      <t>シヨウ</t>
    </rPh>
    <phoneticPr fontId="1"/>
  </si>
  <si>
    <t>新№希望</t>
    <rPh sb="0" eb="1">
      <t>シン</t>
    </rPh>
    <rPh sb="2" eb="4">
      <t>キボウ</t>
    </rPh>
    <phoneticPr fontId="1"/>
  </si>
  <si>
    <t>県陸協付与№</t>
    <rPh sb="0" eb="1">
      <t>ケン</t>
    </rPh>
    <rPh sb="1" eb="3">
      <t>リッキョウ</t>
    </rPh>
    <rPh sb="3" eb="5">
      <t>フヨ</t>
    </rPh>
    <phoneticPr fontId="1"/>
  </si>
  <si>
    <t>「○」印が選択された数だけ、「総括申込書」のナンバーカード人数となる。</t>
    <rPh sb="3" eb="4">
      <t>シルシ</t>
    </rPh>
    <rPh sb="5" eb="7">
      <t>センタク</t>
    </rPh>
    <rPh sb="10" eb="11">
      <t>カズ</t>
    </rPh>
    <rPh sb="15" eb="17">
      <t>ソウカツ</t>
    </rPh>
    <rPh sb="17" eb="19">
      <t>モウシコミ</t>
    </rPh>
    <rPh sb="19" eb="20">
      <t>ショ</t>
    </rPh>
    <rPh sb="29" eb="31">
      <t>ニンズ</t>
    </rPh>
    <phoneticPr fontId="1"/>
  </si>
  <si>
    <t>県陸協付与№は、申込受付後新規ナンバー付与後申込者にメールでExcelファイルを返送するので参照すること。</t>
    <rPh sb="0" eb="1">
      <t>ケン</t>
    </rPh>
    <rPh sb="1" eb="3">
      <t>リッキョウ</t>
    </rPh>
    <rPh sb="3" eb="5">
      <t>フヨ</t>
    </rPh>
    <rPh sb="8" eb="10">
      <t>モウシコミ</t>
    </rPh>
    <rPh sb="10" eb="12">
      <t>ウケツケ</t>
    </rPh>
    <rPh sb="12" eb="13">
      <t>ゴ</t>
    </rPh>
    <rPh sb="13" eb="15">
      <t>シンキ</t>
    </rPh>
    <rPh sb="19" eb="21">
      <t>フヨ</t>
    </rPh>
    <rPh sb="21" eb="22">
      <t>ゴ</t>
    </rPh>
    <rPh sb="22" eb="24">
      <t>モウシコミ</t>
    </rPh>
    <rPh sb="24" eb="25">
      <t>シャ</t>
    </rPh>
    <rPh sb="40" eb="42">
      <t>ヘンソウ</t>
    </rPh>
    <rPh sb="46" eb="48">
      <t>サンショウ</t>
    </rPh>
    <phoneticPr fontId="1"/>
  </si>
  <si>
    <t>生年月日(西暦yymmdd)</t>
    <rPh sb="0" eb="2">
      <t>セイネン</t>
    </rPh>
    <rPh sb="2" eb="4">
      <t>ガッピ</t>
    </rPh>
    <rPh sb="5" eb="7">
      <t>セイレキ</t>
    </rPh>
    <phoneticPr fontId="1"/>
  </si>
  <si>
    <t>学年</t>
    <rPh sb="0" eb="2">
      <t>ガクネン</t>
    </rPh>
    <phoneticPr fontId="1"/>
  </si>
  <si>
    <t>大学生・高校生・中学生は、学年を半角で入力する。</t>
    <rPh sb="0" eb="2">
      <t>ダイガク</t>
    </rPh>
    <rPh sb="2" eb="3">
      <t>セイ</t>
    </rPh>
    <rPh sb="4" eb="7">
      <t>コウコウセイ</t>
    </rPh>
    <rPh sb="8" eb="11">
      <t>チュウガクセイ</t>
    </rPh>
    <rPh sb="13" eb="15">
      <t>ガクネン</t>
    </rPh>
    <rPh sb="16" eb="18">
      <t>ハンカク</t>
    </rPh>
    <rPh sb="19" eb="21">
      <t>ニュウリョク</t>
    </rPh>
    <phoneticPr fontId="1"/>
  </si>
  <si>
    <t>登録番号</t>
    <rPh sb="0" eb="2">
      <t>トウロク</t>
    </rPh>
    <rPh sb="2" eb="3">
      <t>バン</t>
    </rPh>
    <rPh sb="3" eb="4">
      <t>ゴウ</t>
    </rPh>
    <phoneticPr fontId="1"/>
  </si>
  <si>
    <t>日本陸連登録の番号を入力する。</t>
    <rPh sb="0" eb="2">
      <t>ニホン</t>
    </rPh>
    <rPh sb="2" eb="4">
      <t>リクレン</t>
    </rPh>
    <rPh sb="4" eb="6">
      <t>トウロク</t>
    </rPh>
    <rPh sb="7" eb="9">
      <t>バンゴウ</t>
    </rPh>
    <rPh sb="10" eb="12">
      <t>ニュウリョク</t>
    </rPh>
    <phoneticPr fontId="1"/>
  </si>
  <si>
    <t>登録都道府県</t>
    <rPh sb="0" eb="2">
      <t>トウロク</t>
    </rPh>
    <rPh sb="2" eb="4">
      <t>トドウ</t>
    </rPh>
    <rPh sb="4" eb="6">
      <t>フケン</t>
    </rPh>
    <phoneticPr fontId="1"/>
  </si>
  <si>
    <t>通常は「神奈川」のままとする。</t>
    <rPh sb="0" eb="2">
      <t>ツウジョウ</t>
    </rPh>
    <rPh sb="4" eb="7">
      <t>カナガワ</t>
    </rPh>
    <phoneticPr fontId="1"/>
  </si>
  <si>
    <t>選手区分</t>
    <rPh sb="0" eb="2">
      <t>センシュ</t>
    </rPh>
    <rPh sb="2" eb="4">
      <t>クブン</t>
    </rPh>
    <phoneticPr fontId="1"/>
  </si>
  <si>
    <t>クリックして「一般」、「大学」、「高校」、「中学」を選択する。</t>
    <rPh sb="7" eb="9">
      <t>イッパン</t>
    </rPh>
    <rPh sb="12" eb="14">
      <t>ダイガク</t>
    </rPh>
    <rPh sb="17" eb="19">
      <t>コウコウ</t>
    </rPh>
    <rPh sb="22" eb="24">
      <t>チュウガク</t>
    </rPh>
    <rPh sb="26" eb="28">
      <t>センタク</t>
    </rPh>
    <phoneticPr fontId="1"/>
  </si>
  <si>
    <t>クラブチームの中高生は、それぞれ「高校」、「中学」を選択する。</t>
    <rPh sb="7" eb="10">
      <t>チュウコウセイ</t>
    </rPh>
    <rPh sb="17" eb="19">
      <t>コウコウ</t>
    </rPh>
    <rPh sb="22" eb="24">
      <t>チュウガク</t>
    </rPh>
    <rPh sb="26" eb="28">
      <t>センタク</t>
    </rPh>
    <phoneticPr fontId="1"/>
  </si>
  <si>
    <t>クラブチームの大学生は「一般」を選択する。</t>
    <rPh sb="7" eb="10">
      <t>ダイガクセイ</t>
    </rPh>
    <rPh sb="12" eb="14">
      <t>イッパン</t>
    </rPh>
    <rPh sb="16" eb="18">
      <t>センタク</t>
    </rPh>
    <phoneticPr fontId="1"/>
  </si>
  <si>
    <t>種目</t>
    <rPh sb="0" eb="2">
      <t>シュモク</t>
    </rPh>
    <phoneticPr fontId="1"/>
  </si>
  <si>
    <t>共通</t>
    <rPh sb="0" eb="2">
      <t>キョウツウ</t>
    </rPh>
    <phoneticPr fontId="1"/>
  </si>
  <si>
    <t>「ハードル」や「投てき」種目は、「高さ/重さ」を間違えないように選択する。</t>
    <rPh sb="8" eb="9">
      <t>トウ</t>
    </rPh>
    <rPh sb="12" eb="14">
      <t>シュモク</t>
    </rPh>
    <rPh sb="17" eb="18">
      <t>タカ</t>
    </rPh>
    <rPh sb="20" eb="21">
      <t>オモ</t>
    </rPh>
    <rPh sb="24" eb="26">
      <t>マチガ</t>
    </rPh>
    <rPh sb="32" eb="34">
      <t>センタク</t>
    </rPh>
    <phoneticPr fontId="1"/>
  </si>
  <si>
    <t>参加記録/資格記録</t>
    <rPh sb="0" eb="2">
      <t>サンカ</t>
    </rPh>
    <rPh sb="2" eb="4">
      <t>キロク</t>
    </rPh>
    <rPh sb="5" eb="7">
      <t>シカク</t>
    </rPh>
    <rPh sb="7" eb="9">
      <t>キロク</t>
    </rPh>
    <phoneticPr fontId="1"/>
  </si>
  <si>
    <t>競技種別</t>
    <rPh sb="0" eb="2">
      <t>キョウギ</t>
    </rPh>
    <rPh sb="2" eb="4">
      <t>シュベツ</t>
    </rPh>
    <phoneticPr fontId="3"/>
  </si>
  <si>
    <t>混成競技</t>
    <rPh sb="0" eb="4">
      <t>コンセイキョウギ</t>
    </rPh>
    <phoneticPr fontId="3"/>
  </si>
  <si>
    <t>走高跳</t>
    <rPh sb="0" eb="1">
      <t>ハシ</t>
    </rPh>
    <rPh sb="1" eb="3">
      <t>タカト</t>
    </rPh>
    <phoneticPr fontId="1"/>
  </si>
  <si>
    <t>やり投</t>
    <rPh sb="2" eb="3">
      <t>トウ</t>
    </rPh>
    <phoneticPr fontId="1"/>
  </si>
  <si>
    <t>十種競技</t>
    <rPh sb="0" eb="2">
      <t>１０シュ</t>
    </rPh>
    <rPh sb="2" eb="4">
      <t>キョウギ</t>
    </rPh>
    <phoneticPr fontId="1"/>
  </si>
  <si>
    <t>10秒25</t>
    <rPh sb="2" eb="3">
      <t>ビョウ</t>
    </rPh>
    <phoneticPr fontId="3"/>
  </si>
  <si>
    <t>3分51秒31</t>
    <rPh sb="1" eb="2">
      <t>フン</t>
    </rPh>
    <rPh sb="4" eb="5">
      <t>ビョウ</t>
    </rPh>
    <phoneticPr fontId="3"/>
  </si>
  <si>
    <t>13分52秒24</t>
    <rPh sb="2" eb="3">
      <t>フン</t>
    </rPh>
    <rPh sb="5" eb="6">
      <t>ビョウ</t>
    </rPh>
    <phoneticPr fontId="3"/>
  </si>
  <si>
    <t>5497点</t>
    <rPh sb="4" eb="5">
      <t>テン</t>
    </rPh>
    <phoneticPr fontId="3"/>
  </si>
  <si>
    <t>他種目</t>
    <rPh sb="0" eb="1">
      <t>タ</t>
    </rPh>
    <rPh sb="1" eb="3">
      <t>シュモク</t>
    </rPh>
    <phoneticPr fontId="1"/>
  </si>
  <si>
    <t>他種目の《標準記録》で出場時は、資格記録の先頭に「*」（半角）を入力する。</t>
    <rPh sb="0" eb="1">
      <t>タ</t>
    </rPh>
    <rPh sb="1" eb="3">
      <t>シュモク</t>
    </rPh>
    <rPh sb="5" eb="7">
      <t>ヒョウジュン</t>
    </rPh>
    <rPh sb="7" eb="9">
      <t>キロク</t>
    </rPh>
    <rPh sb="11" eb="13">
      <t>シュツジョウ</t>
    </rPh>
    <rPh sb="13" eb="14">
      <t>ジ</t>
    </rPh>
    <rPh sb="16" eb="18">
      <t>シカク</t>
    </rPh>
    <rPh sb="18" eb="20">
      <t>キロク</t>
    </rPh>
    <rPh sb="21" eb="23">
      <t>セントウ</t>
    </rPh>
    <rPh sb="28" eb="30">
      <t>ハンカク</t>
    </rPh>
    <rPh sb="32" eb="34">
      <t>ニュウリョク</t>
    </rPh>
    <phoneticPr fontId="1"/>
  </si>
  <si>
    <t>標準記録時</t>
    <rPh sb="0" eb="2">
      <t>ヒョウジュン</t>
    </rPh>
    <rPh sb="2" eb="4">
      <t>キロク</t>
    </rPh>
    <rPh sb="4" eb="5">
      <t>ジ</t>
    </rPh>
    <phoneticPr fontId="3"/>
  </si>
  <si>
    <t>各競技会-申込データ/申込書の作成</t>
    <rPh sb="0" eb="1">
      <t>カク</t>
    </rPh>
    <rPh sb="1" eb="3">
      <t>キョウギ</t>
    </rPh>
    <rPh sb="3" eb="4">
      <t>カイ</t>
    </rPh>
    <rPh sb="5" eb="7">
      <t>モウシコミ</t>
    </rPh>
    <rPh sb="11" eb="13">
      <t>モウシコミ</t>
    </rPh>
    <rPh sb="13" eb="14">
      <t>ショ</t>
    </rPh>
    <rPh sb="15" eb="17">
      <t>サクセイ</t>
    </rPh>
    <phoneticPr fontId="1"/>
  </si>
  <si>
    <t>例)</t>
    <rPh sb="0" eb="1">
      <t>レイ</t>
    </rPh>
    <phoneticPr fontId="1"/>
  </si>
  <si>
    <t>b)</t>
  </si>
  <si>
    <t>「○」印を選択すると当該種目の参加料が免除される。ただし、強化指定の場合は、「強化」が優先され「強化」で参加料は免除される。</t>
    <rPh sb="3" eb="4">
      <t>シルシ</t>
    </rPh>
    <rPh sb="5" eb="7">
      <t>センタク</t>
    </rPh>
    <rPh sb="10" eb="12">
      <t>トウガイ</t>
    </rPh>
    <rPh sb="12" eb="14">
      <t>シュモク</t>
    </rPh>
    <rPh sb="15" eb="18">
      <t>サンカリョウ</t>
    </rPh>
    <rPh sb="19" eb="21">
      <t>メンジョ</t>
    </rPh>
    <rPh sb="29" eb="31">
      <t>キョウカ</t>
    </rPh>
    <rPh sb="31" eb="33">
      <t>シテイ</t>
    </rPh>
    <rPh sb="34" eb="36">
      <t>バアイ</t>
    </rPh>
    <rPh sb="39" eb="41">
      <t>キョウカ</t>
    </rPh>
    <rPh sb="43" eb="45">
      <t>ユウセン</t>
    </rPh>
    <rPh sb="48" eb="50">
      <t>キョウカ</t>
    </rPh>
    <rPh sb="52" eb="55">
      <t>サンカリョウ</t>
    </rPh>
    <rPh sb="56" eb="58">
      <t>メンジョ</t>
    </rPh>
    <phoneticPr fontId="1"/>
  </si>
  <si>
    <t>リレー申込</t>
    <rPh sb="3" eb="5">
      <t>モウシコミ</t>
    </rPh>
    <phoneticPr fontId="1"/>
  </si>
  <si>
    <t>チーム名</t>
    <rPh sb="3" eb="4">
      <t>メイ</t>
    </rPh>
    <phoneticPr fontId="1"/>
  </si>
  <si>
    <t>総括申込書記載の「所属名」がチーム名になる</t>
    <rPh sb="0" eb="2">
      <t>ソウカツ</t>
    </rPh>
    <rPh sb="2" eb="5">
      <t>モウシコミショ</t>
    </rPh>
    <rPh sb="5" eb="7">
      <t>キサイ</t>
    </rPh>
    <rPh sb="9" eb="11">
      <t>ショゾク</t>
    </rPh>
    <rPh sb="11" eb="12">
      <t>メイ</t>
    </rPh>
    <rPh sb="17" eb="18">
      <t>メイ</t>
    </rPh>
    <phoneticPr fontId="1"/>
  </si>
  <si>
    <t>総括申込書記載の「所属名」+「チームコード」がチーム名になる</t>
    <rPh sb="0" eb="2">
      <t>ソウカツ</t>
    </rPh>
    <rPh sb="2" eb="5">
      <t>モウシコミショ</t>
    </rPh>
    <rPh sb="5" eb="7">
      <t>キサイ</t>
    </rPh>
    <rPh sb="9" eb="11">
      <t>ショゾク</t>
    </rPh>
    <rPh sb="11" eb="12">
      <t>メイ</t>
    </rPh>
    <rPh sb="26" eb="27">
      <t>メイ</t>
    </rPh>
    <phoneticPr fontId="1"/>
  </si>
  <si>
    <t>「○」印を選択すると当該種目の参加料が免除される。</t>
    <rPh sb="3" eb="4">
      <t>シルシ</t>
    </rPh>
    <rPh sb="5" eb="7">
      <t>センタク</t>
    </rPh>
    <rPh sb="10" eb="12">
      <t>トウガイ</t>
    </rPh>
    <rPh sb="12" eb="14">
      <t>シュモク</t>
    </rPh>
    <rPh sb="15" eb="18">
      <t>サンカリョウ</t>
    </rPh>
    <rPh sb="19" eb="21">
      <t>メンジョ</t>
    </rPh>
    <phoneticPr fontId="1"/>
  </si>
  <si>
    <t>41秒06</t>
    <rPh sb="2" eb="3">
      <t>ビョウ</t>
    </rPh>
    <phoneticPr fontId="3"/>
  </si>
  <si>
    <t>3分15秒64</t>
    <rPh sb="1" eb="2">
      <t>フン</t>
    </rPh>
    <rPh sb="4" eb="5">
      <t>ビョウ</t>
    </rPh>
    <phoneticPr fontId="3"/>
  </si>
  <si>
    <t>《参加標準記録》として他種目の《標準記録》が設定され、その記録を入力する場合は、記録の先頭に「*｣を付けること。プログラム編成時は「記録なし」として扱われる。</t>
    <rPh sb="1" eb="3">
      <t>サンカ</t>
    </rPh>
    <rPh sb="3" eb="7">
      <t>ヒョウジュンキロク</t>
    </rPh>
    <rPh sb="11" eb="12">
      <t>タ</t>
    </rPh>
    <rPh sb="12" eb="14">
      <t>シュモク</t>
    </rPh>
    <rPh sb="16" eb="18">
      <t>ヒョウジュン</t>
    </rPh>
    <rPh sb="18" eb="20">
      <t>キロク</t>
    </rPh>
    <rPh sb="22" eb="24">
      <t>セッテイ</t>
    </rPh>
    <rPh sb="29" eb="31">
      <t>キロク</t>
    </rPh>
    <rPh sb="32" eb="34">
      <t>ニュウリョク</t>
    </rPh>
    <rPh sb="36" eb="38">
      <t>バアイ</t>
    </rPh>
    <rPh sb="40" eb="42">
      <t>キロク</t>
    </rPh>
    <rPh sb="43" eb="45">
      <t>セントウ</t>
    </rPh>
    <rPh sb="50" eb="51">
      <t>ツ</t>
    </rPh>
    <rPh sb="61" eb="63">
      <t>ヘンセイ</t>
    </rPh>
    <rPh sb="63" eb="64">
      <t>ジ</t>
    </rPh>
    <rPh sb="66" eb="68">
      <t>キロク</t>
    </rPh>
    <rPh sb="74" eb="75">
      <t>アツカ</t>
    </rPh>
    <phoneticPr fontId="1"/>
  </si>
  <si>
    <t>申込データ入力完了後、入力したシートを印刷し「申込書」とする。印刷はA4で印刷される。</t>
    <rPh sb="0" eb="2">
      <t>モウシコミ</t>
    </rPh>
    <rPh sb="5" eb="7">
      <t>ニュウリョク</t>
    </rPh>
    <rPh sb="7" eb="9">
      <t>カンリョウ</t>
    </rPh>
    <rPh sb="9" eb="10">
      <t>ゴ</t>
    </rPh>
    <rPh sb="11" eb="13">
      <t>ニュウリョク</t>
    </rPh>
    <rPh sb="19" eb="21">
      <t>インサツ</t>
    </rPh>
    <rPh sb="23" eb="25">
      <t>モウシコミ</t>
    </rPh>
    <rPh sb="25" eb="26">
      <t>ショ</t>
    </rPh>
    <rPh sb="31" eb="33">
      <t>インサツ</t>
    </rPh>
    <rPh sb="37" eb="39">
      <t>インサツ</t>
    </rPh>
    <phoneticPr fontId="1"/>
  </si>
  <si>
    <t>混成記録明細</t>
    <rPh sb="0" eb="2">
      <t>コンセイ</t>
    </rPh>
    <rPh sb="2" eb="4">
      <t>キロク</t>
    </rPh>
    <rPh sb="4" eb="6">
      <t>メイサイ</t>
    </rPh>
    <phoneticPr fontId="1"/>
  </si>
  <si>
    <t>競技者氏名</t>
    <rPh sb="0" eb="3">
      <t>キョウギシャ</t>
    </rPh>
    <rPh sb="3" eb="5">
      <t>シメイ</t>
    </rPh>
    <phoneticPr fontId="1"/>
  </si>
  <si>
    <t>種目別-公認資格記録</t>
    <rPh sb="0" eb="3">
      <t>シュモクベツ</t>
    </rPh>
    <rPh sb="4" eb="6">
      <t>コウニン</t>
    </rPh>
    <rPh sb="6" eb="8">
      <t>シカク</t>
    </rPh>
    <rPh sb="8" eb="10">
      <t>キロク</t>
    </rPh>
    <phoneticPr fontId="1"/>
  </si>
  <si>
    <t>リレーのメンバーは「神奈川」登録者に限る。</t>
    <rPh sb="10" eb="13">
      <t>カナガワ</t>
    </rPh>
    <rPh sb="14" eb="17">
      <t>トウロクシャ</t>
    </rPh>
    <rPh sb="18" eb="19">
      <t>カギ</t>
    </rPh>
    <phoneticPr fontId="1"/>
  </si>
  <si>
    <t>以上</t>
    <rPh sb="0" eb="2">
      <t>イジョウ</t>
    </rPh>
    <phoneticPr fontId="1"/>
  </si>
  <si>
    <t>◇参加料は銀行振込(必須)。</t>
    <rPh sb="1" eb="4">
      <t>サンカリョウ</t>
    </rPh>
    <rPh sb="5" eb="7">
      <t>ギンコウ</t>
    </rPh>
    <rPh sb="7" eb="9">
      <t>フリコミ</t>
    </rPh>
    <rPh sb="10" eb="12">
      <t>ヒッス</t>
    </rPh>
    <phoneticPr fontId="1"/>
  </si>
  <si>
    <t>◇申込書作成はExcel表に必要事項を入力。</t>
    <rPh sb="1" eb="4">
      <t>モウシコミショ</t>
    </rPh>
    <rPh sb="4" eb="6">
      <t>サクセイ</t>
    </rPh>
    <rPh sb="12" eb="13">
      <t>ヒョウ</t>
    </rPh>
    <rPh sb="14" eb="16">
      <t>ヒツヨウ</t>
    </rPh>
    <rPh sb="16" eb="18">
      <t>ジコウ</t>
    </rPh>
    <rPh sb="19" eb="21">
      <t>ニュウリョク</t>
    </rPh>
    <phoneticPr fontId="1"/>
  </si>
  <si>
    <t>申請中の場合は、「申請中」とし競技会前には必ず登録手続きが完了していること。競技会前に登録が日本陸連DB上で確認できない場合は出場できない。</t>
    <rPh sb="0" eb="2">
      <t>シンセイ</t>
    </rPh>
    <rPh sb="2" eb="3">
      <t>チュウ</t>
    </rPh>
    <rPh sb="4" eb="6">
      <t>バアイ</t>
    </rPh>
    <rPh sb="9" eb="12">
      <t>シンセイチュウ</t>
    </rPh>
    <rPh sb="15" eb="18">
      <t>キョウギカイ</t>
    </rPh>
    <rPh sb="18" eb="19">
      <t>マエ</t>
    </rPh>
    <rPh sb="21" eb="22">
      <t>カナラ</t>
    </rPh>
    <rPh sb="23" eb="25">
      <t>トウロク</t>
    </rPh>
    <rPh sb="25" eb="27">
      <t>テツヅ</t>
    </rPh>
    <rPh sb="29" eb="31">
      <t>カンリョウ</t>
    </rPh>
    <rPh sb="38" eb="41">
      <t>キョウギカイ</t>
    </rPh>
    <rPh sb="41" eb="42">
      <t>マエ</t>
    </rPh>
    <rPh sb="43" eb="45">
      <t>トウロク</t>
    </rPh>
    <rPh sb="46" eb="48">
      <t>ニホン</t>
    </rPh>
    <rPh sb="48" eb="50">
      <t>リクレン</t>
    </rPh>
    <rPh sb="52" eb="53">
      <t>ジョウ</t>
    </rPh>
    <rPh sb="54" eb="56">
      <t>カクニン</t>
    </rPh>
    <rPh sb="60" eb="62">
      <t>バアイ</t>
    </rPh>
    <rPh sb="63" eb="65">
      <t>シュツジョウ</t>
    </rPh>
    <phoneticPr fontId="1"/>
  </si>
  <si>
    <t>◇申込書送付はデータ（Excel表）をEメール、同時に各入力シートを印刷し総括申込書に押印後必ず郵送。</t>
    <rPh sb="1" eb="4">
      <t>モウシコミショ</t>
    </rPh>
    <rPh sb="4" eb="6">
      <t>ソウフ</t>
    </rPh>
    <rPh sb="16" eb="17">
      <t>ヒョウ</t>
    </rPh>
    <rPh sb="24" eb="26">
      <t>ドウジ</t>
    </rPh>
    <rPh sb="27" eb="28">
      <t>カク</t>
    </rPh>
    <rPh sb="28" eb="30">
      <t>ニュウリョク</t>
    </rPh>
    <rPh sb="34" eb="36">
      <t>インサツ</t>
    </rPh>
    <rPh sb="37" eb="39">
      <t>ソウカツ</t>
    </rPh>
    <rPh sb="39" eb="41">
      <t>モウシコミ</t>
    </rPh>
    <rPh sb="41" eb="42">
      <t>ショ</t>
    </rPh>
    <rPh sb="43" eb="45">
      <t>オウイン</t>
    </rPh>
    <rPh sb="45" eb="46">
      <t>ゴ</t>
    </rPh>
    <rPh sb="46" eb="47">
      <t>カナラ</t>
    </rPh>
    <rPh sb="48" eb="50">
      <t>ユウソウ</t>
    </rPh>
    <phoneticPr fontId="1"/>
  </si>
  <si>
    <t>神奈川高等学校</t>
    <rPh sb="0" eb="3">
      <t>カナガワ</t>
    </rPh>
    <rPh sb="3" eb="5">
      <t>コウトウ</t>
    </rPh>
    <rPh sb="5" eb="7">
      <t>ガッコウ</t>
    </rPh>
    <phoneticPr fontId="3"/>
  </si>
  <si>
    <t>申込　次郎</t>
    <rPh sb="0" eb="2">
      <t>モウシコミ</t>
    </rPh>
    <rPh sb="3" eb="5">
      <t>ジロウ</t>
    </rPh>
    <phoneticPr fontId="3"/>
  </si>
  <si>
    <t>神奈川高</t>
    <rPh sb="0" eb="3">
      <t>カナガワ</t>
    </rPh>
    <rPh sb="3" eb="4">
      <t>タカ</t>
    </rPh>
    <phoneticPr fontId="3"/>
  </si>
  <si>
    <t>部分に必要事項を入力する。</t>
    <rPh sb="0" eb="2">
      <t>ブブン</t>
    </rPh>
    <rPh sb="3" eb="5">
      <t>ヒツヨウ</t>
    </rPh>
    <rPh sb="5" eb="7">
      <t>ジコウ</t>
    </rPh>
    <rPh sb="8" eb="10">
      <t>ニュウリョク</t>
    </rPh>
    <phoneticPr fontId="1"/>
  </si>
  <si>
    <t>◎郵送時に振込の「ご利用控え」コピーを必ず同封すること。</t>
    <rPh sb="1" eb="3">
      <t>ユウソウ</t>
    </rPh>
    <rPh sb="3" eb="4">
      <t>ジ</t>
    </rPh>
    <rPh sb="5" eb="7">
      <t>フリコミ</t>
    </rPh>
    <rPh sb="10" eb="12">
      <t>リヨウ</t>
    </rPh>
    <rPh sb="12" eb="13">
      <t>ヒカ</t>
    </rPh>
    <rPh sb="19" eb="20">
      <t>カナラ</t>
    </rPh>
    <rPh sb="21" eb="23">
      <t>ドウフウ</t>
    </rPh>
    <phoneticPr fontId="1"/>
  </si>
  <si>
    <t>口座名義；ｻﾞｲ)ｶﾅｶﾞﾜﾘｸｼﾞｮｳｷｮｳｷﾞｷｮｳｶｲ</t>
    <rPh sb="0" eb="2">
      <t>コウザ</t>
    </rPh>
    <rPh sb="2" eb="4">
      <t>メイギ</t>
    </rPh>
    <phoneticPr fontId="3"/>
  </si>
  <si>
    <t>口座番号；６２００７８０</t>
    <rPh sb="0" eb="2">
      <t>コウザ</t>
    </rPh>
    <rPh sb="2" eb="4">
      <t>バンゴウ</t>
    </rPh>
    <phoneticPr fontId="3"/>
  </si>
  <si>
    <t>に振込みましたので「ご利用控え」の写しを同封します。</t>
    <rPh sb="1" eb="3">
      <t>フリコ</t>
    </rPh>
    <rPh sb="11" eb="13">
      <t>リヨウ</t>
    </rPh>
    <rPh sb="13" eb="14">
      <t>ヒカ</t>
    </rPh>
    <rPh sb="17" eb="18">
      <t>ウツ</t>
    </rPh>
    <rPh sb="20" eb="22">
      <t>ドウフウ</t>
    </rPh>
    <phoneticPr fontId="3"/>
  </si>
  <si>
    <t>口座番号：６２００７８０</t>
    <rPh sb="0" eb="2">
      <t>コウザ</t>
    </rPh>
    <rPh sb="2" eb="4">
      <t>バンゴウ</t>
    </rPh>
    <phoneticPr fontId="1"/>
  </si>
  <si>
    <t>強化(区分)</t>
    <rPh sb="0" eb="2">
      <t>キョウカ</t>
    </rPh>
    <rPh sb="3" eb="5">
      <t>クブン</t>
    </rPh>
    <phoneticPr fontId="1"/>
  </si>
  <si>
    <t>項番</t>
    <rPh sb="0" eb="2">
      <t>コウバン</t>
    </rPh>
    <phoneticPr fontId="3"/>
  </si>
  <si>
    <t>団体名</t>
    <rPh sb="0" eb="2">
      <t>ダンタイ</t>
    </rPh>
    <rPh sb="2" eb="3">
      <t>メイ</t>
    </rPh>
    <phoneticPr fontId="3"/>
  </si>
  <si>
    <t>男</t>
    <rPh sb="0" eb="1">
      <t>オトコ</t>
    </rPh>
    <phoneticPr fontId="3"/>
  </si>
  <si>
    <t>女</t>
    <rPh sb="0" eb="1">
      <t>オンナ</t>
    </rPh>
    <phoneticPr fontId="3"/>
  </si>
  <si>
    <t>ﾅﾝﾊﾞｰｶｰﾄﾞ</t>
    <phoneticPr fontId="3"/>
  </si>
  <si>
    <t>参加料</t>
    <rPh sb="0" eb="3">
      <t>サンカリョウ</t>
    </rPh>
    <phoneticPr fontId="3"/>
  </si>
  <si>
    <t>長</t>
    <rPh sb="0" eb="1">
      <t>チョウ</t>
    </rPh>
    <phoneticPr fontId="3"/>
  </si>
  <si>
    <t>普通</t>
    <rPh sb="0" eb="2">
      <t>フツウ</t>
    </rPh>
    <phoneticPr fontId="1"/>
  </si>
  <si>
    <t>｢一般｣,｢大学｣,｢高校｣,｢中学｣を必ず選択⇒
（大学・中高のｸﾗﾌﾞﾁｰﾑは一般）</t>
    <rPh sb="1" eb="3">
      <t>イッパン</t>
    </rPh>
    <rPh sb="6" eb="8">
      <t>ダイガク</t>
    </rPh>
    <rPh sb="11" eb="13">
      <t>コウコウ</t>
    </rPh>
    <rPh sb="16" eb="18">
      <t>チュウガク</t>
    </rPh>
    <rPh sb="20" eb="21">
      <t>カナラ</t>
    </rPh>
    <rPh sb="22" eb="24">
      <t>センタク</t>
    </rPh>
    <rPh sb="27" eb="29">
      <t>ダイガク</t>
    </rPh>
    <rPh sb="30" eb="32">
      <t>チュウコウ</t>
    </rPh>
    <rPh sb="41" eb="43">
      <t>イッパン</t>
    </rPh>
    <phoneticPr fontId="1"/>
  </si>
  <si>
    <t>№</t>
    <phoneticPr fontId="1"/>
  </si>
  <si>
    <t>少B100mH(0.762)</t>
    <rPh sb="0" eb="1">
      <t>ショウ</t>
    </rPh>
    <phoneticPr fontId="3"/>
  </si>
  <si>
    <t>※最下段の【振込】は必ず記載のこと。</t>
    <rPh sb="1" eb="4">
      <t>サイカダン</t>
    </rPh>
    <rPh sb="6" eb="8">
      <t>フリコミ</t>
    </rPh>
    <rPh sb="10" eb="11">
      <t>カナラ</t>
    </rPh>
    <rPh sb="12" eb="14">
      <t>キサイ</t>
    </rPh>
    <phoneticPr fontId="3"/>
  </si>
  <si>
    <t>申込連絡責任者の携帯番号
緊急連絡先(携帯に限る)⇒</t>
    <rPh sb="0" eb="2">
      <t>モウシコミ</t>
    </rPh>
    <rPh sb="2" eb="4">
      <t>レンラク</t>
    </rPh>
    <rPh sb="4" eb="7">
      <t>セキニンシャ</t>
    </rPh>
    <rPh sb="8" eb="10">
      <t>ケイタイ</t>
    </rPh>
    <rPh sb="10" eb="12">
      <t>バンゴウ</t>
    </rPh>
    <rPh sb="13" eb="15">
      <t>キンキュウ</t>
    </rPh>
    <rPh sb="15" eb="18">
      <t>レンラクサキ</t>
    </rPh>
    <rPh sb="19" eb="21">
      <t>ケイタイ</t>
    </rPh>
    <rPh sb="22" eb="23">
      <t>カギ</t>
    </rPh>
    <phoneticPr fontId="3"/>
  </si>
  <si>
    <t>記録会</t>
    <rPh sb="0" eb="2">
      <t>キロク</t>
    </rPh>
    <rPh sb="2" eb="3">
      <t>カイ</t>
    </rPh>
    <phoneticPr fontId="1"/>
  </si>
  <si>
    <t>記録会</t>
    <rPh sb="0" eb="3">
      <t>キロクカイ</t>
    </rPh>
    <phoneticPr fontId="1"/>
  </si>
  <si>
    <t>長距離</t>
    <rPh sb="0" eb="3">
      <t>チョウキョリ</t>
    </rPh>
    <phoneticPr fontId="1"/>
  </si>
  <si>
    <t>第2回</t>
    <rPh sb="0" eb="1">
      <t>ダイ</t>
    </rPh>
    <rPh sb="2" eb="3">
      <t>カイ</t>
    </rPh>
    <phoneticPr fontId="1"/>
  </si>
  <si>
    <t>選手権</t>
    <rPh sb="0" eb="3">
      <t>センシュケン</t>
    </rPh>
    <phoneticPr fontId="1"/>
  </si>
  <si>
    <t>第1回</t>
    <rPh sb="0" eb="1">
      <t>ダイ</t>
    </rPh>
    <rPh sb="2" eb="3">
      <t>カイ</t>
    </rPh>
    <phoneticPr fontId="1"/>
  </si>
  <si>
    <t>競技会</t>
    <rPh sb="0" eb="2">
      <t>キョウギ</t>
    </rPh>
    <rPh sb="2" eb="3">
      <t>カイ</t>
    </rPh>
    <phoneticPr fontId="1"/>
  </si>
  <si>
    <t>男子種目申込。リレーメンバーは必ずここで指定。</t>
    <rPh sb="0" eb="2">
      <t>ダンシ</t>
    </rPh>
    <rPh sb="2" eb="4">
      <t>シュモク</t>
    </rPh>
    <rPh sb="4" eb="6">
      <t>モウシコミ</t>
    </rPh>
    <rPh sb="15" eb="16">
      <t>カナラ</t>
    </rPh>
    <rPh sb="20" eb="22">
      <t>シテイ</t>
    </rPh>
    <phoneticPr fontId="1"/>
  </si>
  <si>
    <t>女子種目申込。リレーメンバーは必ずここで指定。</t>
    <rPh sb="0" eb="2">
      <t>ジョシ</t>
    </rPh>
    <rPh sb="2" eb="4">
      <t>シュモク</t>
    </rPh>
    <rPh sb="4" eb="6">
      <t>モウシコミ</t>
    </rPh>
    <rPh sb="15" eb="16">
      <t>カナラ</t>
    </rPh>
    <phoneticPr fontId="1"/>
  </si>
  <si>
    <t>↑0ｘｘ-ｘｘｘｘ-ｘｘｘｘの形式で</t>
    <rPh sb="15" eb="17">
      <t>ケイシキ</t>
    </rPh>
    <phoneticPr fontId="3"/>
  </si>
  <si>
    <t>入力箇所</t>
    <rPh sb="0" eb="2">
      <t>ニュウリョク</t>
    </rPh>
    <rPh sb="2" eb="4">
      <t>カショ</t>
    </rPh>
    <phoneticPr fontId="3"/>
  </si>
  <si>
    <t>23</t>
    <phoneticPr fontId="1"/>
  </si>
  <si>
    <t>24</t>
    <phoneticPr fontId="1"/>
  </si>
  <si>
    <t>124</t>
    <phoneticPr fontId="1"/>
  </si>
  <si>
    <t>123</t>
    <phoneticPr fontId="1"/>
  </si>
  <si>
    <t>37</t>
    <phoneticPr fontId="1"/>
  </si>
  <si>
    <t>137</t>
    <phoneticPr fontId="1"/>
  </si>
  <si>
    <t>136</t>
    <phoneticPr fontId="1"/>
  </si>
  <si>
    <t>36</t>
    <phoneticPr fontId="1"/>
  </si>
  <si>
    <t>17</t>
    <phoneticPr fontId="1"/>
  </si>
  <si>
    <t>117</t>
    <phoneticPr fontId="1"/>
  </si>
  <si>
    <t>18</t>
    <phoneticPr fontId="1"/>
  </si>
  <si>
    <t>118</t>
    <phoneticPr fontId="1"/>
  </si>
  <si>
    <t>19</t>
    <phoneticPr fontId="1"/>
  </si>
  <si>
    <t>119</t>
    <phoneticPr fontId="1"/>
  </si>
  <si>
    <t>20</t>
    <phoneticPr fontId="1"/>
  </si>
  <si>
    <t>120</t>
    <phoneticPr fontId="1"/>
  </si>
  <si>
    <t>神奈川陸協主催競技会 総括申込書</t>
    <rPh sb="0" eb="3">
      <t>カナガワ</t>
    </rPh>
    <rPh sb="2" eb="4">
      <t>リッキョウ</t>
    </rPh>
    <rPh sb="4" eb="6">
      <t>シュサイ</t>
    </rPh>
    <rPh sb="7" eb="10">
      <t>キョウギカイ</t>
    </rPh>
    <rPh sb="11" eb="13">
      <t>ソウカツ</t>
    </rPh>
    <rPh sb="12" eb="14">
      <t>モウシコミ</t>
    </rPh>
    <rPh sb="14" eb="15">
      <t>ショ</t>
    </rPh>
    <phoneticPr fontId="3"/>
  </si>
  <si>
    <t>一般財団法人 神奈川陸上競技協会</t>
    <rPh sb="0" eb="6">
      <t>イッパンザイダンホウジン</t>
    </rPh>
    <rPh sb="7" eb="10">
      <t>カナガワ</t>
    </rPh>
    <rPh sb="10" eb="12">
      <t>リクジョウ</t>
    </rPh>
    <rPh sb="12" eb="14">
      <t>キョウギ</t>
    </rPh>
    <rPh sb="14" eb="16">
      <t>キョウカイ</t>
    </rPh>
    <phoneticPr fontId="3"/>
  </si>
  <si>
    <t>競技者名</t>
    <rPh sb="0" eb="3">
      <t>キョウギシャ</t>
    </rPh>
    <rPh sb="3" eb="4">
      <t>メイ</t>
    </rPh>
    <phoneticPr fontId="3"/>
  </si>
  <si>
    <t>姓</t>
    <rPh sb="0" eb="1">
      <t>セイ</t>
    </rPh>
    <phoneticPr fontId="3"/>
  </si>
  <si>
    <t>競技者名</t>
    <rPh sb="0" eb="3">
      <t>キョウギシャ</t>
    </rPh>
    <rPh sb="3" eb="4">
      <t>メイ</t>
    </rPh>
    <phoneticPr fontId="1"/>
  </si>
  <si>
    <t>090-1234-4567</t>
    <phoneticPr fontId="3"/>
  </si>
  <si>
    <t>｢一般｣,｢大学｣,｢高校｣,｢中学｣を必ず選択
大学・中高のｸﾗﾌﾞﾁｰﾑは一般を選択　⇒</t>
    <rPh sb="42" eb="44">
      <t>センタク</t>
    </rPh>
    <phoneticPr fontId="3"/>
  </si>
  <si>
    <t>【 記入例 】</t>
    <rPh sb="2" eb="4">
      <t>キニュウ</t>
    </rPh>
    <rPh sb="4" eb="5">
      <t>レイ</t>
    </rPh>
    <phoneticPr fontId="3"/>
  </si>
  <si>
    <t>ｼｮｿﾞｸﾌﾘｶﾞﾅ</t>
    <phoneticPr fontId="3"/>
  </si>
  <si>
    <t>男子</t>
    <rPh sb="0" eb="2">
      <t>ダンシ</t>
    </rPh>
    <phoneticPr fontId="3"/>
  </si>
  <si>
    <t>女子</t>
    <rPh sb="0" eb="2">
      <t>ジョシ</t>
    </rPh>
    <phoneticPr fontId="3"/>
  </si>
  <si>
    <t>神奈川県長距離記録会</t>
    <rPh sb="0" eb="3">
      <t>カナガワ</t>
    </rPh>
    <rPh sb="3" eb="4">
      <t>ケン</t>
    </rPh>
    <rPh sb="4" eb="7">
      <t>チョウキョリ</t>
    </rPh>
    <rPh sb="7" eb="9">
      <t>キロク</t>
    </rPh>
    <rPh sb="9" eb="10">
      <t>カイ</t>
    </rPh>
    <phoneticPr fontId="3"/>
  </si>
  <si>
    <t>月</t>
    <rPh sb="0" eb="1">
      <t>ガツ</t>
    </rPh>
    <phoneticPr fontId="3"/>
  </si>
  <si>
    <t>日</t>
    <rPh sb="0" eb="1">
      <t>ニチ</t>
    </rPh>
    <phoneticPr fontId="3"/>
  </si>
  <si>
    <t>砲丸投(4.000)</t>
    <rPh sb="0" eb="3">
      <t>ホウガンナ</t>
    </rPh>
    <phoneticPr fontId="3"/>
  </si>
  <si>
    <t>砲丸投(7.260)</t>
    <rPh sb="0" eb="3">
      <t>ホウガンナ</t>
    </rPh>
    <phoneticPr fontId="3"/>
  </si>
  <si>
    <t>円盤投(1.000)</t>
    <rPh sb="0" eb="2">
      <t>エンバン</t>
    </rPh>
    <rPh sb="2" eb="3">
      <t>ナ</t>
    </rPh>
    <phoneticPr fontId="3"/>
  </si>
  <si>
    <t>円盤投(2.000)</t>
    <rPh sb="0" eb="2">
      <t>エンバン</t>
    </rPh>
    <rPh sb="2" eb="3">
      <t>ナ</t>
    </rPh>
    <phoneticPr fontId="3"/>
  </si>
  <si>
    <t>ﾊﾝﾏｰ投(4.000)</t>
    <rPh sb="4" eb="5">
      <t>ナ</t>
    </rPh>
    <phoneticPr fontId="3"/>
  </si>
  <si>
    <t>ﾊﾝﾏｰ投(7.260)</t>
    <rPh sb="4" eb="5">
      <t>ナ</t>
    </rPh>
    <phoneticPr fontId="3"/>
  </si>
  <si>
    <t>やり投(0.600)</t>
    <rPh sb="2" eb="3">
      <t>ナ</t>
    </rPh>
    <phoneticPr fontId="3"/>
  </si>
  <si>
    <t>やり投(0.800)</t>
    <rPh sb="2" eb="3">
      <t>ナ</t>
    </rPh>
    <phoneticPr fontId="3"/>
  </si>
  <si>
    <t>高砲丸投(6.000)</t>
    <rPh sb="0" eb="1">
      <t>タカ</t>
    </rPh>
    <rPh sb="1" eb="4">
      <t>ホウガンナ</t>
    </rPh>
    <phoneticPr fontId="3"/>
  </si>
  <si>
    <t>高円盤投(1.750）</t>
    <rPh sb="0" eb="1">
      <t>タカ</t>
    </rPh>
    <rPh sb="1" eb="3">
      <t>エンバン</t>
    </rPh>
    <rPh sb="3" eb="4">
      <t>ナ</t>
    </rPh>
    <phoneticPr fontId="3"/>
  </si>
  <si>
    <t>高ﾊﾝﾏｰ投(6.000)</t>
    <rPh sb="0" eb="1">
      <t>タカ</t>
    </rPh>
    <rPh sb="5" eb="6">
      <t>ナ</t>
    </rPh>
    <phoneticPr fontId="3"/>
  </si>
  <si>
    <t>少B砲丸投(5.000)</t>
    <rPh sb="0" eb="1">
      <t>ショウ</t>
    </rPh>
    <rPh sb="2" eb="4">
      <t>ホウガン</t>
    </rPh>
    <rPh sb="4" eb="5">
      <t>ナ</t>
    </rPh>
    <phoneticPr fontId="3"/>
  </si>
  <si>
    <t>4x100mR</t>
    <phoneticPr fontId="1"/>
  </si>
  <si>
    <t>4x400mR</t>
    <phoneticPr fontId="1"/>
  </si>
  <si>
    <t>第1回記録会-男子</t>
    <rPh sb="0" eb="1">
      <t>ダイ</t>
    </rPh>
    <rPh sb="2" eb="3">
      <t>カイ</t>
    </rPh>
    <rPh sb="3" eb="5">
      <t>キロク</t>
    </rPh>
    <rPh sb="5" eb="6">
      <t>カイ</t>
    </rPh>
    <rPh sb="7" eb="9">
      <t>ダンシ</t>
    </rPh>
    <phoneticPr fontId="3"/>
  </si>
  <si>
    <t>第1回記録会-女子</t>
    <rPh sb="3" eb="5">
      <t>キロク</t>
    </rPh>
    <rPh sb="5" eb="6">
      <t>カイ</t>
    </rPh>
    <rPh sb="7" eb="9">
      <t>ジョシ</t>
    </rPh>
    <phoneticPr fontId="3"/>
  </si>
  <si>
    <t>神奈川選手権-男子</t>
    <rPh sb="0" eb="3">
      <t>カナガワ</t>
    </rPh>
    <rPh sb="3" eb="6">
      <t>センシュケン</t>
    </rPh>
    <rPh sb="7" eb="9">
      <t>ダンシ</t>
    </rPh>
    <phoneticPr fontId="3"/>
  </si>
  <si>
    <t>神奈川選手権-女子</t>
    <rPh sb="0" eb="3">
      <t>カナガワ</t>
    </rPh>
    <rPh sb="3" eb="6">
      <t>センシュケン</t>
    </rPh>
    <rPh sb="7" eb="9">
      <t>ジョシ</t>
    </rPh>
    <phoneticPr fontId="3"/>
  </si>
  <si>
    <t>国体代表選考会-男子</t>
    <rPh sb="0" eb="2">
      <t>コクタイ</t>
    </rPh>
    <rPh sb="2" eb="4">
      <t>ダイヒョウ</t>
    </rPh>
    <rPh sb="4" eb="7">
      <t>センコウカイ</t>
    </rPh>
    <rPh sb="8" eb="10">
      <t>ダンシ</t>
    </rPh>
    <phoneticPr fontId="3"/>
  </si>
  <si>
    <t>国体代表選考会-女子</t>
    <rPh sb="0" eb="2">
      <t>コクタイ</t>
    </rPh>
    <rPh sb="2" eb="4">
      <t>ダイヒョウ</t>
    </rPh>
    <rPh sb="4" eb="7">
      <t>センコウカイ</t>
    </rPh>
    <rPh sb="8" eb="10">
      <t>ジョシ</t>
    </rPh>
    <phoneticPr fontId="3"/>
  </si>
  <si>
    <t>第2回記録会-男子</t>
    <rPh sb="0" eb="1">
      <t>ダイ</t>
    </rPh>
    <rPh sb="2" eb="3">
      <t>カイ</t>
    </rPh>
    <rPh sb="3" eb="5">
      <t>キロク</t>
    </rPh>
    <rPh sb="5" eb="6">
      <t>カイ</t>
    </rPh>
    <rPh sb="7" eb="9">
      <t>ダンシ</t>
    </rPh>
    <phoneticPr fontId="3"/>
  </si>
  <si>
    <t>第2回記録会-女子</t>
    <rPh sb="3" eb="5">
      <t>キロク</t>
    </rPh>
    <rPh sb="5" eb="6">
      <t>カイ</t>
    </rPh>
    <rPh sb="7" eb="9">
      <t>ジョシ</t>
    </rPh>
    <phoneticPr fontId="3"/>
  </si>
  <si>
    <t>長距離記録会-男子</t>
    <rPh sb="0" eb="3">
      <t>チョウキョリ</t>
    </rPh>
    <rPh sb="3" eb="5">
      <t>キロク</t>
    </rPh>
    <rPh sb="5" eb="6">
      <t>カイ</t>
    </rPh>
    <rPh sb="7" eb="9">
      <t>ダンシ</t>
    </rPh>
    <phoneticPr fontId="3"/>
  </si>
  <si>
    <t>長距離記録会-女子</t>
    <rPh sb="0" eb="3">
      <t>チョウキョリ</t>
    </rPh>
    <rPh sb="3" eb="5">
      <t>キロク</t>
    </rPh>
    <rPh sb="5" eb="6">
      <t>カイ</t>
    </rPh>
    <rPh sb="7" eb="9">
      <t>ジョシ</t>
    </rPh>
    <phoneticPr fontId="3"/>
  </si>
  <si>
    <t>リレー申込一覧表</t>
    <rPh sb="3" eb="5">
      <t>モウシコミ</t>
    </rPh>
    <rPh sb="5" eb="7">
      <t>イチラン</t>
    </rPh>
    <rPh sb="7" eb="8">
      <t>ヒョウ</t>
    </rPh>
    <phoneticPr fontId="1"/>
  </si>
  <si>
    <t>一般財団法人 神奈川陸上競技協会</t>
    <rPh sb="0" eb="2">
      <t>イッパン</t>
    </rPh>
    <rPh sb="2" eb="4">
      <t>ザイダン</t>
    </rPh>
    <rPh sb="4" eb="6">
      <t>ホウジン</t>
    </rPh>
    <rPh sb="7" eb="10">
      <t>カナガワ</t>
    </rPh>
    <rPh sb="10" eb="12">
      <t>リクジョウ</t>
    </rPh>
    <rPh sb="12" eb="14">
      <t>キョウギ</t>
    </rPh>
    <rPh sb="14" eb="16">
      <t>キョウカイ</t>
    </rPh>
    <phoneticPr fontId="1"/>
  </si>
  <si>
    <t>1.</t>
    <phoneticPr fontId="1"/>
  </si>
  <si>
    <t>1)</t>
    <phoneticPr fontId="1"/>
  </si>
  <si>
    <t>「2.申込書作成方法」に従い申込書（Excel表）に必要事項を入力しを作成する。</t>
    <rPh sb="3" eb="6">
      <t>モウシコミショ</t>
    </rPh>
    <rPh sb="6" eb="8">
      <t>サクセイ</t>
    </rPh>
    <rPh sb="8" eb="10">
      <t>ホウホウ</t>
    </rPh>
    <rPh sb="12" eb="13">
      <t>シタガ</t>
    </rPh>
    <rPh sb="14" eb="16">
      <t>モウシコミ</t>
    </rPh>
    <rPh sb="16" eb="17">
      <t>ショ</t>
    </rPh>
    <rPh sb="23" eb="24">
      <t>ヒョウ</t>
    </rPh>
    <rPh sb="26" eb="28">
      <t>ヒツヨウ</t>
    </rPh>
    <rPh sb="28" eb="30">
      <t>ジコウ</t>
    </rPh>
    <rPh sb="31" eb="33">
      <t>ニュウリョク</t>
    </rPh>
    <rPh sb="35" eb="37">
      <t>サクセイ</t>
    </rPh>
    <phoneticPr fontId="1"/>
  </si>
  <si>
    <t>2）</t>
    <phoneticPr fontId="1"/>
  </si>
  <si>
    <t>「申込書」データ(Excelファイル)を、大会要項記載の申込期日17：00迄にＥメールで次のアドレスに送信する。</t>
    <rPh sb="1" eb="4">
      <t>モウシコミショ</t>
    </rPh>
    <rPh sb="21" eb="23">
      <t>タイカイ</t>
    </rPh>
    <rPh sb="23" eb="25">
      <t>ヨウコウ</t>
    </rPh>
    <rPh sb="25" eb="27">
      <t>キサイ</t>
    </rPh>
    <rPh sb="28" eb="30">
      <t>モウシコミ</t>
    </rPh>
    <rPh sb="30" eb="32">
      <t>キジツ</t>
    </rPh>
    <rPh sb="37" eb="38">
      <t>マデ</t>
    </rPh>
    <rPh sb="44" eb="45">
      <t>ツギ</t>
    </rPh>
    <rPh sb="51" eb="53">
      <t>ソウシン</t>
    </rPh>
    <phoneticPr fontId="1"/>
  </si>
  <si>
    <t>Ｅメール</t>
    <phoneticPr fontId="1"/>
  </si>
  <si>
    <t>kyogi@kanagawariku.org</t>
    <phoneticPr fontId="1"/>
  </si>
  <si>
    <t>②</t>
    <phoneticPr fontId="1"/>
  </si>
  <si>
    <t>※：Eメールは、通信障害や迷惑メールと扱われる等によって送付されない場合がある。</t>
    <rPh sb="8" eb="10">
      <t>ツウシン</t>
    </rPh>
    <rPh sb="10" eb="12">
      <t>ショウガイ</t>
    </rPh>
    <rPh sb="13" eb="15">
      <t>メイワク</t>
    </rPh>
    <rPh sb="19" eb="20">
      <t>アツカ</t>
    </rPh>
    <rPh sb="23" eb="24">
      <t>ナド</t>
    </rPh>
    <rPh sb="28" eb="30">
      <t>ソウフ</t>
    </rPh>
    <rPh sb="34" eb="36">
      <t>バアイ</t>
    </rPh>
    <phoneticPr fontId="1"/>
  </si>
  <si>
    <t>参加料は、次の口座に申込期日迄に振込む。現金書留や事務局持参は一切受付ない。振込手数料は申込者負担とする。振込みが無い場合は参加を認めない。</t>
    <rPh sb="0" eb="3">
      <t>サンカリョウ</t>
    </rPh>
    <rPh sb="5" eb="6">
      <t>ツギ</t>
    </rPh>
    <rPh sb="7" eb="9">
      <t>コウザ</t>
    </rPh>
    <rPh sb="10" eb="14">
      <t>モウシコミキジツ</t>
    </rPh>
    <rPh sb="14" eb="15">
      <t>マデ</t>
    </rPh>
    <rPh sb="16" eb="18">
      <t>フリコミ</t>
    </rPh>
    <rPh sb="20" eb="24">
      <t>ゲンキンカキトメ</t>
    </rPh>
    <rPh sb="25" eb="28">
      <t>ジムキョク</t>
    </rPh>
    <rPh sb="28" eb="30">
      <t>ジサン</t>
    </rPh>
    <rPh sb="31" eb="33">
      <t>イッサイ</t>
    </rPh>
    <rPh sb="33" eb="35">
      <t>ウケツケ</t>
    </rPh>
    <rPh sb="53" eb="55">
      <t>フリコ</t>
    </rPh>
    <rPh sb="57" eb="58">
      <t>ナ</t>
    </rPh>
    <rPh sb="59" eb="61">
      <t>バアイ</t>
    </rPh>
    <rPh sb="62" eb="64">
      <t>サンカ</t>
    </rPh>
    <rPh sb="65" eb="66">
      <t>ミト</t>
    </rPh>
    <phoneticPr fontId="1"/>
  </si>
  <si>
    <t>総括申込書</t>
    <rPh sb="0" eb="2">
      <t>ソウカツ</t>
    </rPh>
    <rPh sb="2" eb="4">
      <t>モウシコミ</t>
    </rPh>
    <rPh sb="4" eb="5">
      <t>ショ</t>
    </rPh>
    <phoneticPr fontId="1"/>
  </si>
  <si>
    <t>すべての競技会で作成する。</t>
    <rPh sb="4" eb="7">
      <t>キョウギカイ</t>
    </rPh>
    <rPh sb="8" eb="10">
      <t>サクセイ</t>
    </rPh>
    <phoneticPr fontId="1"/>
  </si>
  <si>
    <t>各競技会別に指定Excelファイル（ブック）のシートに必要事項を入力して申込書を作成する。</t>
    <rPh sb="0" eb="4">
      <t>カクキョウギカイ</t>
    </rPh>
    <rPh sb="4" eb="5">
      <t>ベツ</t>
    </rPh>
    <rPh sb="27" eb="29">
      <t>ヒツヨウ</t>
    </rPh>
    <rPh sb="29" eb="31">
      <t>ジコウ</t>
    </rPh>
    <rPh sb="32" eb="34">
      <t>ニュウリョク</t>
    </rPh>
    <rPh sb="36" eb="38">
      <t>モウシコミ</t>
    </rPh>
    <rPh sb="38" eb="39">
      <t>ショ</t>
    </rPh>
    <rPh sb="40" eb="42">
      <t>サクセイ</t>
    </rPh>
    <phoneticPr fontId="1"/>
  </si>
  <si>
    <t>必要な申込書</t>
    <rPh sb="0" eb="2">
      <t>ヒツヨウ</t>
    </rPh>
    <rPh sb="3" eb="5">
      <t>モウシコミ</t>
    </rPh>
    <rPh sb="5" eb="6">
      <t>ショ</t>
    </rPh>
    <phoneticPr fontId="1"/>
  </si>
  <si>
    <t>申込シート名</t>
    <rPh sb="0" eb="2">
      <t>モウシコミ</t>
    </rPh>
    <rPh sb="5" eb="6">
      <t>メイ</t>
    </rPh>
    <phoneticPr fontId="1"/>
  </si>
  <si>
    <t>男子 個人申込一覧表</t>
    <rPh sb="3" eb="5">
      <t>コジン</t>
    </rPh>
    <rPh sb="5" eb="7">
      <t>モウシコミ</t>
    </rPh>
    <rPh sb="7" eb="9">
      <t>イチラン</t>
    </rPh>
    <rPh sb="9" eb="10">
      <t>ヒョウ</t>
    </rPh>
    <phoneticPr fontId="1"/>
  </si>
  <si>
    <t>第1回記録会-男子</t>
    <rPh sb="0" eb="1">
      <t>ダイ</t>
    </rPh>
    <rPh sb="2" eb="3">
      <t>カイ</t>
    </rPh>
    <rPh sb="3" eb="5">
      <t>キロク</t>
    </rPh>
    <rPh sb="5" eb="6">
      <t>カイ</t>
    </rPh>
    <rPh sb="7" eb="9">
      <t>ダンシ</t>
    </rPh>
    <phoneticPr fontId="1"/>
  </si>
  <si>
    <t>女子 個人申込一覧表</t>
    <rPh sb="0" eb="1">
      <t>オンナ</t>
    </rPh>
    <rPh sb="3" eb="5">
      <t>コジン</t>
    </rPh>
    <rPh sb="5" eb="7">
      <t>モウシコミ</t>
    </rPh>
    <rPh sb="7" eb="9">
      <t>イチラン</t>
    </rPh>
    <rPh sb="9" eb="10">
      <t>ヒョウ</t>
    </rPh>
    <phoneticPr fontId="1"/>
  </si>
  <si>
    <t>第1回記録会-女子</t>
    <rPh sb="0" eb="1">
      <t>ダイ</t>
    </rPh>
    <rPh sb="2" eb="3">
      <t>カイ</t>
    </rPh>
    <rPh sb="3" eb="5">
      <t>キロク</t>
    </rPh>
    <rPh sb="5" eb="6">
      <t>カイ</t>
    </rPh>
    <rPh sb="7" eb="9">
      <t>ジョシ</t>
    </rPh>
    <phoneticPr fontId="1"/>
  </si>
  <si>
    <t>選手権-男子</t>
    <rPh sb="0" eb="3">
      <t>センシュケン</t>
    </rPh>
    <rPh sb="4" eb="6">
      <t>ダンシ</t>
    </rPh>
    <phoneticPr fontId="1"/>
  </si>
  <si>
    <t>男子種目申込。混成競技･リレーメンバーは必ずここで指定。</t>
    <rPh sb="0" eb="2">
      <t>ダンシ</t>
    </rPh>
    <rPh sb="2" eb="4">
      <t>シュモク</t>
    </rPh>
    <rPh sb="4" eb="6">
      <t>モウシコミ</t>
    </rPh>
    <rPh sb="7" eb="9">
      <t>コンセイ</t>
    </rPh>
    <rPh sb="9" eb="11">
      <t>キョウギ</t>
    </rPh>
    <rPh sb="20" eb="21">
      <t>カナラ</t>
    </rPh>
    <rPh sb="25" eb="27">
      <t>シテイ</t>
    </rPh>
    <phoneticPr fontId="1"/>
  </si>
  <si>
    <t>選手権-女子</t>
    <rPh sb="0" eb="3">
      <t>センシュケン</t>
    </rPh>
    <rPh sb="4" eb="6">
      <t>ジョシ</t>
    </rPh>
    <phoneticPr fontId="1"/>
  </si>
  <si>
    <t>女子種目申込。混成競技･リレーメンバーは必ずここで指定。</t>
    <rPh sb="0" eb="2">
      <t>ジョシ</t>
    </rPh>
    <rPh sb="2" eb="4">
      <t>シュモク</t>
    </rPh>
    <rPh sb="4" eb="6">
      <t>モウシコミ</t>
    </rPh>
    <rPh sb="7" eb="9">
      <t>コンセイ</t>
    </rPh>
    <rPh sb="9" eb="11">
      <t>キョウギ</t>
    </rPh>
    <rPh sb="20" eb="21">
      <t>カナラ</t>
    </rPh>
    <phoneticPr fontId="1"/>
  </si>
  <si>
    <t>選手権-混成記録明細</t>
    <rPh sb="4" eb="6">
      <t>コンセイ</t>
    </rPh>
    <rPh sb="6" eb="8">
      <t>キロク</t>
    </rPh>
    <rPh sb="8" eb="10">
      <t>メイサイ</t>
    </rPh>
    <phoneticPr fontId="1"/>
  </si>
  <si>
    <t>男子 個人申込一覧表</t>
    <rPh sb="0" eb="2">
      <t>ダンシ</t>
    </rPh>
    <rPh sb="7" eb="9">
      <t>イチラン</t>
    </rPh>
    <rPh sb="9" eb="10">
      <t>ヒョウ</t>
    </rPh>
    <phoneticPr fontId="1"/>
  </si>
  <si>
    <t>国体選考会-男子</t>
    <rPh sb="0" eb="2">
      <t>コクタイ</t>
    </rPh>
    <rPh sb="2" eb="5">
      <t>センコウカイ</t>
    </rPh>
    <rPh sb="6" eb="8">
      <t>ダンシ</t>
    </rPh>
    <phoneticPr fontId="1"/>
  </si>
  <si>
    <t>女子 個人申込一覧表</t>
    <rPh sb="0" eb="2">
      <t>ジョシ</t>
    </rPh>
    <rPh sb="7" eb="9">
      <t>イチラン</t>
    </rPh>
    <rPh sb="9" eb="10">
      <t>ヒョウ</t>
    </rPh>
    <phoneticPr fontId="1"/>
  </si>
  <si>
    <t>国体選考会-女子</t>
    <rPh sb="0" eb="2">
      <t>コクタイ</t>
    </rPh>
    <rPh sb="2" eb="5">
      <t>センコウカイ</t>
    </rPh>
    <rPh sb="6" eb="8">
      <t>ジョシ</t>
    </rPh>
    <phoneticPr fontId="1"/>
  </si>
  <si>
    <t>第2回記録会-男子</t>
    <rPh sb="0" eb="1">
      <t>ダイ</t>
    </rPh>
    <rPh sb="2" eb="3">
      <t>カイ</t>
    </rPh>
    <rPh sb="3" eb="5">
      <t>キロク</t>
    </rPh>
    <rPh sb="5" eb="6">
      <t>カイ</t>
    </rPh>
    <rPh sb="7" eb="9">
      <t>ダンシ</t>
    </rPh>
    <phoneticPr fontId="1"/>
  </si>
  <si>
    <t>第2回記録会-女子</t>
    <rPh sb="0" eb="1">
      <t>ダイ</t>
    </rPh>
    <rPh sb="2" eb="3">
      <t>カイ</t>
    </rPh>
    <rPh sb="3" eb="5">
      <t>キロク</t>
    </rPh>
    <rPh sb="5" eb="6">
      <t>カイ</t>
    </rPh>
    <rPh sb="7" eb="9">
      <t>ジョシ</t>
    </rPh>
    <phoneticPr fontId="1"/>
  </si>
  <si>
    <t>長距離記録会-男子</t>
    <rPh sb="0" eb="3">
      <t>チョウキョリ</t>
    </rPh>
    <rPh sb="3" eb="5">
      <t>キロク</t>
    </rPh>
    <rPh sb="5" eb="6">
      <t>カイ</t>
    </rPh>
    <rPh sb="7" eb="9">
      <t>ダンシ</t>
    </rPh>
    <phoneticPr fontId="1"/>
  </si>
  <si>
    <t>長距離記録会-女子</t>
    <rPh sb="0" eb="3">
      <t>チョウキョリ</t>
    </rPh>
    <rPh sb="3" eb="5">
      <t>キロク</t>
    </rPh>
    <rPh sb="5" eb="6">
      <t>カイ</t>
    </rPh>
    <rPh sb="7" eb="9">
      <t>ジョシ</t>
    </rPh>
    <phoneticPr fontId="1"/>
  </si>
  <si>
    <t>日本陸連登録の団体名を入力する。</t>
    <rPh sb="0" eb="2">
      <t>ニホン</t>
    </rPh>
    <rPh sb="2" eb="4">
      <t>リクレン</t>
    </rPh>
    <rPh sb="4" eb="6">
      <t>トウロク</t>
    </rPh>
    <rPh sb="7" eb="9">
      <t>ダンタイ</t>
    </rPh>
    <rPh sb="9" eb="10">
      <t>メイ</t>
    </rPh>
    <rPh sb="11" eb="13">
      <t>ニュウリョク</t>
    </rPh>
    <phoneticPr fontId="1"/>
  </si>
  <si>
    <t>申込団体の責任者名を入力する。</t>
    <rPh sb="0" eb="2">
      <t>モウシコミ</t>
    </rPh>
    <rPh sb="2" eb="4">
      <t>ダンタイ</t>
    </rPh>
    <rPh sb="5" eb="8">
      <t>セキニンシャ</t>
    </rPh>
    <rPh sb="8" eb="9">
      <t>メイ</t>
    </rPh>
    <rPh sb="10" eb="12">
      <t>ニュウリョク</t>
    </rPh>
    <phoneticPr fontId="1"/>
  </si>
  <si>
    <t>団体区分</t>
    <rPh sb="0" eb="2">
      <t>ダンタイ</t>
    </rPh>
    <rPh sb="2" eb="4">
      <t>クブン</t>
    </rPh>
    <phoneticPr fontId="1"/>
  </si>
  <si>
    <t>申込団体の区分を｢一般｣、｢大学｣、｢高校｣、｢中学｣から選択する。</t>
    <rPh sb="0" eb="2">
      <t>モウシコミ</t>
    </rPh>
    <rPh sb="2" eb="4">
      <t>ダンタイ</t>
    </rPh>
    <rPh sb="5" eb="7">
      <t>クブン</t>
    </rPh>
    <phoneticPr fontId="1"/>
  </si>
  <si>
    <t>大学・中高のクラブチームは｢一般｣を選択する。</t>
    <rPh sb="0" eb="2">
      <t>ダイガク</t>
    </rPh>
    <rPh sb="3" eb="5">
      <t>チュウコウ</t>
    </rPh>
    <rPh sb="14" eb="16">
      <t>イッパン</t>
    </rPh>
    <rPh sb="18" eb="20">
      <t>センタク</t>
    </rPh>
    <phoneticPr fontId="1"/>
  </si>
  <si>
    <t>団体区分を選択すると、参加料が自動計算される。</t>
    <rPh sb="0" eb="2">
      <t>ダンタイ</t>
    </rPh>
    <rPh sb="2" eb="4">
      <t>クブン</t>
    </rPh>
    <rPh sb="5" eb="7">
      <t>センタク</t>
    </rPh>
    <rPh sb="11" eb="14">
      <t>サンカリョウ</t>
    </rPh>
    <rPh sb="15" eb="17">
      <t>ジドウ</t>
    </rPh>
    <rPh sb="17" eb="19">
      <t>ケイサン</t>
    </rPh>
    <phoneticPr fontId="1"/>
  </si>
  <si>
    <t>県陸協でのプログラム編成時、問合せ事項が発生した場合に連絡する携帯電話番号（090-1234-5678の形式で）を入力する。</t>
    <rPh sb="0" eb="1">
      <t>ケン</t>
    </rPh>
    <rPh sb="1" eb="3">
      <t>リッキョウ</t>
    </rPh>
    <rPh sb="10" eb="12">
      <t>ヘンセイ</t>
    </rPh>
    <rPh sb="12" eb="13">
      <t>ジ</t>
    </rPh>
    <rPh sb="14" eb="16">
      <t>トイアワ</t>
    </rPh>
    <rPh sb="17" eb="19">
      <t>ジコウ</t>
    </rPh>
    <rPh sb="20" eb="22">
      <t>ハッセイ</t>
    </rPh>
    <rPh sb="24" eb="26">
      <t>バアイ</t>
    </rPh>
    <rPh sb="27" eb="29">
      <t>レンラク</t>
    </rPh>
    <rPh sb="31" eb="33">
      <t>ケイタイ</t>
    </rPh>
    <rPh sb="33" eb="35">
      <t>デンワ</t>
    </rPh>
    <rPh sb="35" eb="37">
      <t>バンゴウ</t>
    </rPh>
    <rPh sb="52" eb="54">
      <t>ケイシキ</t>
    </rPh>
    <rPh sb="57" eb="59">
      <t>ニュウリョク</t>
    </rPh>
    <phoneticPr fontId="1"/>
  </si>
  <si>
    <t>プログラム・記録処理上の所属名(全角7文字、半角14文字以内)(日本陸連登録略称)を入力する。</t>
    <rPh sb="32" eb="34">
      <t>ニホン</t>
    </rPh>
    <rPh sb="34" eb="36">
      <t>リクレン</t>
    </rPh>
    <rPh sb="36" eb="38">
      <t>トウロク</t>
    </rPh>
    <rPh sb="38" eb="40">
      <t>リャクショウ</t>
    </rPh>
    <rPh sb="42" eb="44">
      <t>ニュウリョク</t>
    </rPh>
    <phoneticPr fontId="1"/>
  </si>
  <si>
    <t>クラブチームで申込む「中高生」は、団体区分「一般」で参加料が計算される。</t>
    <rPh sb="7" eb="9">
      <t>モウシコ</t>
    </rPh>
    <rPh sb="11" eb="14">
      <t>チュウコウセイ</t>
    </rPh>
    <rPh sb="17" eb="19">
      <t>ダンタイ</t>
    </rPh>
    <rPh sb="19" eb="21">
      <t>クブン</t>
    </rPh>
    <rPh sb="22" eb="24">
      <t>イッパン</t>
    </rPh>
    <rPh sb="26" eb="29">
      <t>サンカリョウ</t>
    </rPh>
    <rPh sb="30" eb="32">
      <t>ケイサン</t>
    </rPh>
    <phoneticPr fontId="1"/>
  </si>
  <si>
    <t>県強化普及委員会から指定された「強化選手」は、リレーを除く全種目の参加料が免除されるので、個人申込の強化欄に確実に｢○｣印を付けること。｢○｣印を付けない場合は、参加料免除として計算されない。</t>
    <rPh sb="0" eb="1">
      <t>ケン</t>
    </rPh>
    <rPh sb="1" eb="3">
      <t>キョウカ</t>
    </rPh>
    <rPh sb="3" eb="5">
      <t>フキュウ</t>
    </rPh>
    <rPh sb="5" eb="8">
      <t>イインカイ</t>
    </rPh>
    <rPh sb="10" eb="12">
      <t>シテイ</t>
    </rPh>
    <rPh sb="16" eb="18">
      <t>キョウカ</t>
    </rPh>
    <rPh sb="18" eb="20">
      <t>センシュ</t>
    </rPh>
    <rPh sb="27" eb="28">
      <t>ノゾ</t>
    </rPh>
    <rPh sb="29" eb="32">
      <t>ゼンシュモク</t>
    </rPh>
    <rPh sb="33" eb="35">
      <t>サンカ</t>
    </rPh>
    <rPh sb="35" eb="36">
      <t>リョウ</t>
    </rPh>
    <rPh sb="37" eb="39">
      <t>メンジョ</t>
    </rPh>
    <rPh sb="45" eb="47">
      <t>コジン</t>
    </rPh>
    <rPh sb="47" eb="49">
      <t>モウシコミ</t>
    </rPh>
    <rPh sb="50" eb="52">
      <t>キョウカ</t>
    </rPh>
    <rPh sb="52" eb="53">
      <t>ラン</t>
    </rPh>
    <rPh sb="54" eb="56">
      <t>カクジツ</t>
    </rPh>
    <rPh sb="60" eb="61">
      <t>シルシ</t>
    </rPh>
    <rPh sb="62" eb="63">
      <t>ツ</t>
    </rPh>
    <rPh sb="71" eb="72">
      <t>シルシ</t>
    </rPh>
    <rPh sb="73" eb="74">
      <t>ツ</t>
    </rPh>
    <rPh sb="77" eb="79">
      <t>バアイ</t>
    </rPh>
    <rPh sb="81" eb="84">
      <t>サンカリョウ</t>
    </rPh>
    <rPh sb="84" eb="86">
      <t>メンジョ</t>
    </rPh>
    <rPh sb="89" eb="91">
      <t>ケイサン</t>
    </rPh>
    <phoneticPr fontId="1"/>
  </si>
  <si>
    <t>県選手権では、前年度選手権者は個人申込の該当種目(リレーも含む)に｢○｣印を付けることによって、当該種目の参加料が免除される。ただし、「強化」と重複する場合は強化が優先される。｢○｣印を付けない場合は、参加料免除として計算されない。</t>
    <rPh sb="0" eb="1">
      <t>ケン</t>
    </rPh>
    <rPh sb="1" eb="4">
      <t>センシュケン</t>
    </rPh>
    <rPh sb="7" eb="10">
      <t>ゼンネンド</t>
    </rPh>
    <rPh sb="10" eb="13">
      <t>センシュケン</t>
    </rPh>
    <rPh sb="13" eb="14">
      <t>シャ</t>
    </rPh>
    <rPh sb="15" eb="17">
      <t>コジン</t>
    </rPh>
    <rPh sb="17" eb="19">
      <t>モウシコミ</t>
    </rPh>
    <rPh sb="20" eb="22">
      <t>ガイトウ</t>
    </rPh>
    <rPh sb="22" eb="24">
      <t>シュモク</t>
    </rPh>
    <rPh sb="29" eb="30">
      <t>フク</t>
    </rPh>
    <rPh sb="36" eb="37">
      <t>シルシ</t>
    </rPh>
    <rPh sb="38" eb="39">
      <t>ツ</t>
    </rPh>
    <rPh sb="48" eb="50">
      <t>トウガイ</t>
    </rPh>
    <rPh sb="50" eb="52">
      <t>シュモク</t>
    </rPh>
    <rPh sb="53" eb="55">
      <t>サンカ</t>
    </rPh>
    <rPh sb="55" eb="56">
      <t>リョウ</t>
    </rPh>
    <rPh sb="57" eb="59">
      <t>メンジョ</t>
    </rPh>
    <rPh sb="68" eb="70">
      <t>キョウカ</t>
    </rPh>
    <rPh sb="72" eb="74">
      <t>チョウフク</t>
    </rPh>
    <rPh sb="76" eb="78">
      <t>バアイ</t>
    </rPh>
    <rPh sb="79" eb="81">
      <t>キョウカ</t>
    </rPh>
    <rPh sb="82" eb="84">
      <t>ユウセン</t>
    </rPh>
    <phoneticPr fontId="1"/>
  </si>
  <si>
    <t>振込月・日、振込名義(所属略名+振込者)を入力する。</t>
    <rPh sb="0" eb="2">
      <t>フリコミ</t>
    </rPh>
    <rPh sb="2" eb="3">
      <t>ツキ</t>
    </rPh>
    <rPh sb="4" eb="5">
      <t>ヒ</t>
    </rPh>
    <rPh sb="6" eb="8">
      <t>フリコミ</t>
    </rPh>
    <rPh sb="8" eb="10">
      <t>メイギ</t>
    </rPh>
    <rPh sb="11" eb="13">
      <t>ショゾク</t>
    </rPh>
    <rPh sb="13" eb="14">
      <t>リャク</t>
    </rPh>
    <rPh sb="14" eb="15">
      <t>メイ</t>
    </rPh>
    <rPh sb="16" eb="18">
      <t>フリコミ</t>
    </rPh>
    <rPh sb="18" eb="19">
      <t>シャ</t>
    </rPh>
    <rPh sb="21" eb="23">
      <t>ニュウリョク</t>
    </rPh>
    <phoneticPr fontId="1"/>
  </si>
  <si>
    <t>①</t>
    <phoneticPr fontId="1"/>
  </si>
  <si>
    <t>各競技会個人申込データの入力/申込書作成の際は、参加資格等各競技会の大会要項に基づいて行うこと。</t>
    <rPh sb="0" eb="1">
      <t>カク</t>
    </rPh>
    <rPh sb="1" eb="4">
      <t>キョウギカイ</t>
    </rPh>
    <rPh sb="4" eb="6">
      <t>コジン</t>
    </rPh>
    <rPh sb="6" eb="8">
      <t>モウシコミ</t>
    </rPh>
    <rPh sb="12" eb="14">
      <t>ニュウリョク</t>
    </rPh>
    <rPh sb="15" eb="17">
      <t>モウシコミ</t>
    </rPh>
    <rPh sb="17" eb="18">
      <t>ショ</t>
    </rPh>
    <rPh sb="18" eb="20">
      <t>サクセイ</t>
    </rPh>
    <rPh sb="21" eb="22">
      <t>サイ</t>
    </rPh>
    <rPh sb="24" eb="26">
      <t>サンカ</t>
    </rPh>
    <rPh sb="26" eb="28">
      <t>シカク</t>
    </rPh>
    <rPh sb="28" eb="29">
      <t>トウ</t>
    </rPh>
    <rPh sb="29" eb="30">
      <t>カク</t>
    </rPh>
    <rPh sb="30" eb="33">
      <t>キョウギカイ</t>
    </rPh>
    <rPh sb="34" eb="36">
      <t>タイカイ</t>
    </rPh>
    <rPh sb="36" eb="38">
      <t>ヨウコウ</t>
    </rPh>
    <rPh sb="39" eb="40">
      <t>モト</t>
    </rPh>
    <rPh sb="43" eb="44">
      <t>オコナ</t>
    </rPh>
    <phoneticPr fontId="1"/>
  </si>
  <si>
    <t>申込データに基づいてプログラム編成・競技会運営が行われるので、申込書の作成に当たっては責任を持って、特に競技者名・種目・記録等誤りがないように申込データ作成を行うこと。</t>
    <rPh sb="0" eb="2">
      <t>モウシコミ</t>
    </rPh>
    <rPh sb="6" eb="7">
      <t>モト</t>
    </rPh>
    <rPh sb="15" eb="17">
      <t>ヘンセイ</t>
    </rPh>
    <rPh sb="18" eb="20">
      <t>キョウギ</t>
    </rPh>
    <rPh sb="20" eb="21">
      <t>カイ</t>
    </rPh>
    <rPh sb="21" eb="23">
      <t>ウンエイ</t>
    </rPh>
    <rPh sb="24" eb="25">
      <t>オコナ</t>
    </rPh>
    <rPh sb="31" eb="33">
      <t>モウシコミ</t>
    </rPh>
    <rPh sb="33" eb="34">
      <t>ショ</t>
    </rPh>
    <rPh sb="35" eb="37">
      <t>サクセイ</t>
    </rPh>
    <rPh sb="38" eb="39">
      <t>ア</t>
    </rPh>
    <rPh sb="43" eb="45">
      <t>セキニン</t>
    </rPh>
    <rPh sb="46" eb="47">
      <t>モ</t>
    </rPh>
    <rPh sb="50" eb="51">
      <t>トク</t>
    </rPh>
    <rPh sb="52" eb="55">
      <t>キョウギシャ</t>
    </rPh>
    <rPh sb="55" eb="56">
      <t>メイ</t>
    </rPh>
    <rPh sb="57" eb="59">
      <t>シュモク</t>
    </rPh>
    <rPh sb="60" eb="62">
      <t>キロク</t>
    </rPh>
    <rPh sb="62" eb="63">
      <t>トウ</t>
    </rPh>
    <rPh sb="63" eb="64">
      <t>アヤマ</t>
    </rPh>
    <rPh sb="71" eb="73">
      <t>モウシコミ</t>
    </rPh>
    <rPh sb="76" eb="78">
      <t>サクセイ</t>
    </rPh>
    <rPh sb="79" eb="80">
      <t>オコナ</t>
    </rPh>
    <phoneticPr fontId="1"/>
  </si>
  <si>
    <t>県陸協が主催する競技会は、原則として登録都道府県が「神奈川」の競技者だけが参加できる。他都道府県登録の競技者については、県陸協が特別に認めた場合および強化普及委員会が「ふるさと選手の可能性」として指定された競技者だけが参加できる。ただし、記録は公認されるがオープン扱いとなる。</t>
    <rPh sb="0" eb="1">
      <t>ケン</t>
    </rPh>
    <rPh sb="1" eb="3">
      <t>リッキョウ</t>
    </rPh>
    <rPh sb="4" eb="6">
      <t>シュサイ</t>
    </rPh>
    <rPh sb="8" eb="11">
      <t>キョウギカイ</t>
    </rPh>
    <rPh sb="13" eb="15">
      <t>ゲンソク</t>
    </rPh>
    <rPh sb="18" eb="20">
      <t>トウロク</t>
    </rPh>
    <rPh sb="20" eb="24">
      <t>トドウフケン</t>
    </rPh>
    <rPh sb="26" eb="29">
      <t>カナガワ</t>
    </rPh>
    <rPh sb="31" eb="34">
      <t>キョウギシャ</t>
    </rPh>
    <rPh sb="37" eb="39">
      <t>サンカ</t>
    </rPh>
    <rPh sb="43" eb="44">
      <t>ホカ</t>
    </rPh>
    <rPh sb="44" eb="48">
      <t>トドウフケン</t>
    </rPh>
    <rPh sb="48" eb="50">
      <t>トウロク</t>
    </rPh>
    <rPh sb="51" eb="54">
      <t>キョウギシャ</t>
    </rPh>
    <rPh sb="60" eb="61">
      <t>ケン</t>
    </rPh>
    <rPh sb="61" eb="63">
      <t>リッキョウ</t>
    </rPh>
    <rPh sb="64" eb="66">
      <t>トクベツ</t>
    </rPh>
    <rPh sb="67" eb="68">
      <t>ミト</t>
    </rPh>
    <rPh sb="70" eb="72">
      <t>バアイ</t>
    </rPh>
    <rPh sb="75" eb="77">
      <t>キョウカ</t>
    </rPh>
    <rPh sb="77" eb="79">
      <t>フキュウ</t>
    </rPh>
    <rPh sb="79" eb="82">
      <t>イインカイ</t>
    </rPh>
    <rPh sb="88" eb="90">
      <t>センシュ</t>
    </rPh>
    <rPh sb="91" eb="94">
      <t>カノウセイ</t>
    </rPh>
    <rPh sb="98" eb="100">
      <t>シテイ</t>
    </rPh>
    <rPh sb="103" eb="106">
      <t>キョウギシャ</t>
    </rPh>
    <rPh sb="109" eb="111">
      <t>サンカ</t>
    </rPh>
    <rPh sb="119" eb="121">
      <t>キロク</t>
    </rPh>
    <rPh sb="122" eb="124">
      <t>コウニン</t>
    </rPh>
    <rPh sb="132" eb="133">
      <t>アツカ</t>
    </rPh>
    <phoneticPr fontId="1"/>
  </si>
  <si>
    <t>※：大学生競技者も原則として学連登録時に登録都道府県を「神奈川」とした競技者だけが参加申込できる。</t>
    <rPh sb="2" eb="5">
      <t>ダイガクセイ</t>
    </rPh>
    <rPh sb="5" eb="8">
      <t>キョウギシャ</t>
    </rPh>
    <rPh sb="9" eb="11">
      <t>ゲンソク</t>
    </rPh>
    <rPh sb="14" eb="16">
      <t>ガクレン</t>
    </rPh>
    <rPh sb="16" eb="18">
      <t>トウロク</t>
    </rPh>
    <rPh sb="18" eb="19">
      <t>ジ</t>
    </rPh>
    <rPh sb="20" eb="22">
      <t>トウロク</t>
    </rPh>
    <rPh sb="22" eb="26">
      <t>トドウフケン</t>
    </rPh>
    <rPh sb="28" eb="31">
      <t>カナガワ</t>
    </rPh>
    <rPh sb="35" eb="38">
      <t>キョウギシャ</t>
    </rPh>
    <rPh sb="41" eb="43">
      <t>サンカ</t>
    </rPh>
    <rPh sb="43" eb="45">
      <t>モウシコミ</t>
    </rPh>
    <phoneticPr fontId="1"/>
  </si>
  <si>
    <t>申込データ入力時は、行を連続して入力するものとし、行を開けることは禁止する。</t>
  </si>
  <si>
    <t>男子は「男子 個人申込一覧表」、女子は「女子 個人申込一覧表」に必ず入力すること。</t>
    <rPh sb="0" eb="2">
      <t>ダンシ</t>
    </rPh>
    <rPh sb="4" eb="6">
      <t>ダンシ</t>
    </rPh>
    <rPh sb="7" eb="9">
      <t>コジン</t>
    </rPh>
    <rPh sb="9" eb="11">
      <t>モウシコミ</t>
    </rPh>
    <rPh sb="11" eb="13">
      <t>イチラン</t>
    </rPh>
    <rPh sb="13" eb="14">
      <t>ヒョウ</t>
    </rPh>
    <rPh sb="16" eb="18">
      <t>ジョシ</t>
    </rPh>
    <rPh sb="20" eb="22">
      <t>ジョシ</t>
    </rPh>
    <rPh sb="23" eb="25">
      <t>コジン</t>
    </rPh>
    <rPh sb="25" eb="27">
      <t>モウシコミ</t>
    </rPh>
    <rPh sb="27" eb="29">
      <t>イチラン</t>
    </rPh>
    <rPh sb="29" eb="30">
      <t>ヒョウ</t>
    </rPh>
    <rPh sb="32" eb="33">
      <t>カナラ</t>
    </rPh>
    <rPh sb="34" eb="36">
      <t>ニュウリョク</t>
    </rPh>
    <phoneticPr fontId="1"/>
  </si>
  <si>
    <t>申込種目が多く同じ競技者が連続した行に入力されている場合は、先頭行だけ「○」印を選択する。</t>
    <rPh sb="0" eb="2">
      <t>モウシコミ</t>
    </rPh>
    <rPh sb="2" eb="4">
      <t>シュモク</t>
    </rPh>
    <rPh sb="5" eb="6">
      <t>オオ</t>
    </rPh>
    <rPh sb="7" eb="8">
      <t>オナ</t>
    </rPh>
    <rPh sb="9" eb="12">
      <t>キョウギシャ</t>
    </rPh>
    <rPh sb="13" eb="15">
      <t>レンゾク</t>
    </rPh>
    <rPh sb="17" eb="18">
      <t>ギョウ</t>
    </rPh>
    <rPh sb="19" eb="21">
      <t>ニュウリョク</t>
    </rPh>
    <rPh sb="26" eb="28">
      <t>バアイ</t>
    </rPh>
    <rPh sb="30" eb="32">
      <t>セントウ</t>
    </rPh>
    <rPh sb="32" eb="33">
      <t>ギョウ</t>
    </rPh>
    <rPh sb="38" eb="39">
      <t>ジルシ</t>
    </rPh>
    <rPh sb="40" eb="42">
      <t>センタク</t>
    </rPh>
    <phoneticPr fontId="1"/>
  </si>
  <si>
    <t>「強化選手」は、強化普及委員会から「特別ナンバー」が指示されるので、そのナンバーを入力する。</t>
    <rPh sb="1" eb="3">
      <t>キョウカ</t>
    </rPh>
    <rPh sb="3" eb="5">
      <t>センシュ</t>
    </rPh>
    <rPh sb="8" eb="10">
      <t>キョウカ</t>
    </rPh>
    <rPh sb="10" eb="15">
      <t>フキュウイインカイ</t>
    </rPh>
    <rPh sb="18" eb="20">
      <t>トクベツ</t>
    </rPh>
    <rPh sb="26" eb="28">
      <t>シジ</t>
    </rPh>
    <rPh sb="41" eb="43">
      <t>ニュウリョク</t>
    </rPh>
    <phoneticPr fontId="1"/>
  </si>
  <si>
    <t>高体連、中体連、郡市陸協が付与したナンバーと異なるので注意すること。</t>
    <rPh sb="0" eb="3">
      <t>コウタイレン</t>
    </rPh>
    <rPh sb="4" eb="7">
      <t>チュウタイレン</t>
    </rPh>
    <rPh sb="8" eb="10">
      <t>グンシ</t>
    </rPh>
    <rPh sb="10" eb="12">
      <t>リクキョウ</t>
    </rPh>
    <rPh sb="13" eb="15">
      <t>フヨ</t>
    </rPh>
    <rPh sb="22" eb="23">
      <t>コト</t>
    </rPh>
    <rPh sb="27" eb="29">
      <t>チュウイ</t>
    </rPh>
    <phoneticPr fontId="1"/>
  </si>
  <si>
    <t>※：</t>
  </si>
  <si>
    <t>競技者名は日本陸連登録（高体連登録）を優先する。登録が間違っていた場合も、登録の修正手続きを行い登録が修正されるまで日本陸連登録(高体連登録)の氏名とする。</t>
    <rPh sb="0" eb="3">
      <t>キョウギシャ</t>
    </rPh>
    <rPh sb="3" eb="4">
      <t>メイ</t>
    </rPh>
    <rPh sb="5" eb="7">
      <t>ニホン</t>
    </rPh>
    <rPh sb="7" eb="9">
      <t>リクレン</t>
    </rPh>
    <rPh sb="9" eb="11">
      <t>トウロク</t>
    </rPh>
    <rPh sb="12" eb="15">
      <t>コウタイレン</t>
    </rPh>
    <rPh sb="15" eb="17">
      <t>トウロク</t>
    </rPh>
    <rPh sb="19" eb="21">
      <t>ユウセン</t>
    </rPh>
    <rPh sb="24" eb="26">
      <t>トウロク</t>
    </rPh>
    <rPh sb="27" eb="29">
      <t>マチガ</t>
    </rPh>
    <rPh sb="33" eb="35">
      <t>バアイ</t>
    </rPh>
    <rPh sb="37" eb="39">
      <t>トウロク</t>
    </rPh>
    <rPh sb="40" eb="42">
      <t>シュウセイ</t>
    </rPh>
    <rPh sb="42" eb="44">
      <t>テツヅ</t>
    </rPh>
    <rPh sb="46" eb="47">
      <t>オコナ</t>
    </rPh>
    <rPh sb="48" eb="50">
      <t>トウロク</t>
    </rPh>
    <rPh sb="51" eb="53">
      <t>シュウセイ</t>
    </rPh>
    <rPh sb="58" eb="60">
      <t>ニホン</t>
    </rPh>
    <rPh sb="60" eb="62">
      <t>リクレン</t>
    </rPh>
    <rPh sb="62" eb="64">
      <t>トウロク</t>
    </rPh>
    <rPh sb="65" eb="68">
      <t>コウタイレン</t>
    </rPh>
    <rPh sb="68" eb="70">
      <t>トウロク</t>
    </rPh>
    <rPh sb="72" eb="74">
      <t>シメイ</t>
    </rPh>
    <phoneticPr fontId="1"/>
  </si>
  <si>
    <r>
      <t>西暦の生年月日を半角数字だけで入力する。年は西暦年の下2桁だけを入力する。例）1989/05/05⇒</t>
    </r>
    <r>
      <rPr>
        <b/>
        <sz val="11"/>
        <rFont val="ＭＳ Ｐ明朝"/>
        <family val="1"/>
        <charset val="128"/>
      </rPr>
      <t>890505</t>
    </r>
    <rPh sb="8" eb="10">
      <t>ハンカク</t>
    </rPh>
    <rPh sb="24" eb="25">
      <t>ネン</t>
    </rPh>
    <rPh sb="32" eb="34">
      <t>ニュウリョク</t>
    </rPh>
    <phoneticPr fontId="1"/>
  </si>
  <si>
    <t>※：「1989/05/05」や「19890505」での入力は禁止する。</t>
    <rPh sb="27" eb="29">
      <t>ニュウリョク</t>
    </rPh>
    <rPh sb="30" eb="32">
      <t>キンシ</t>
    </rPh>
    <phoneticPr fontId="1"/>
  </si>
  <si>
    <t>大学生のクラブチーム(団体区分：一般)は、学年を入力しない。</t>
    <rPh sb="0" eb="3">
      <t>ダイガクセイ</t>
    </rPh>
    <rPh sb="11" eb="13">
      <t>ダンタイ</t>
    </rPh>
    <rPh sb="13" eb="15">
      <t>クブン</t>
    </rPh>
    <rPh sb="16" eb="18">
      <t>イッパン</t>
    </rPh>
    <rPh sb="21" eb="23">
      <t>ガクネン</t>
    </rPh>
    <rPh sb="24" eb="26">
      <t>ニュウリョク</t>
    </rPh>
    <phoneticPr fontId="1"/>
  </si>
  <si>
    <t>県陸協強化普及委員会から「強化選手」として指定された競技者は「○」印を選択する。</t>
    <rPh sb="0" eb="1">
      <t>ケン</t>
    </rPh>
    <rPh sb="1" eb="3">
      <t>リッキョウ</t>
    </rPh>
    <rPh sb="3" eb="5">
      <t>キョウカ</t>
    </rPh>
    <rPh sb="5" eb="7">
      <t>フキュウ</t>
    </rPh>
    <rPh sb="7" eb="10">
      <t>イインカイ</t>
    </rPh>
    <rPh sb="13" eb="15">
      <t>キョウカ</t>
    </rPh>
    <rPh sb="15" eb="17">
      <t>センシュ</t>
    </rPh>
    <rPh sb="21" eb="23">
      <t>シテイ</t>
    </rPh>
    <rPh sb="26" eb="29">
      <t>キョウギシャ</t>
    </rPh>
    <rPh sb="33" eb="34">
      <t>シルシ</t>
    </rPh>
    <rPh sb="35" eb="37">
      <t>センタク</t>
    </rPh>
    <phoneticPr fontId="1"/>
  </si>
  <si>
    <t>「強化選手」はリレーを除く全種目の参加料が免除される。また、ナンバーは強化普及委員会から「特別ナンバー」が指示されるので、そのナンバーを「県陸協付与№」欄に入力する。</t>
    <rPh sb="1" eb="3">
      <t>キョウカ</t>
    </rPh>
    <rPh sb="3" eb="5">
      <t>センシュ</t>
    </rPh>
    <rPh sb="11" eb="12">
      <t>ノゾ</t>
    </rPh>
    <rPh sb="13" eb="14">
      <t>ゼン</t>
    </rPh>
    <rPh sb="14" eb="16">
      <t>シュモク</t>
    </rPh>
    <rPh sb="17" eb="20">
      <t>サンカリョウ</t>
    </rPh>
    <rPh sb="21" eb="23">
      <t>メンジョ</t>
    </rPh>
    <rPh sb="35" eb="37">
      <t>キョウカ</t>
    </rPh>
    <rPh sb="37" eb="42">
      <t>フキュウイインカイ</t>
    </rPh>
    <rPh sb="45" eb="47">
      <t>トクベツ</t>
    </rPh>
    <rPh sb="53" eb="55">
      <t>シジ</t>
    </rPh>
    <rPh sb="69" eb="70">
      <t>ケン</t>
    </rPh>
    <rPh sb="70" eb="72">
      <t>リッキョウ</t>
    </rPh>
    <rPh sb="72" eb="74">
      <t>フヨ</t>
    </rPh>
    <rPh sb="76" eb="77">
      <t>ラン</t>
    </rPh>
    <rPh sb="78" eb="80">
      <t>ニュウリョク</t>
    </rPh>
    <phoneticPr fontId="1"/>
  </si>
  <si>
    <t>県陸協及び強化普及委員会が参加を認めた、神奈川以外の都道府県に登録している競技者は、この欄で登録都道府県を選択する。</t>
    <rPh sb="0" eb="1">
      <t>ケン</t>
    </rPh>
    <rPh sb="1" eb="3">
      <t>リッキョウ</t>
    </rPh>
    <rPh sb="3" eb="4">
      <t>オヨ</t>
    </rPh>
    <rPh sb="5" eb="7">
      <t>キョウカ</t>
    </rPh>
    <rPh sb="7" eb="9">
      <t>フキュウ</t>
    </rPh>
    <rPh sb="9" eb="12">
      <t>イインカイ</t>
    </rPh>
    <rPh sb="13" eb="15">
      <t>サンカ</t>
    </rPh>
    <rPh sb="16" eb="17">
      <t>ミト</t>
    </rPh>
    <rPh sb="20" eb="23">
      <t>カナガワ</t>
    </rPh>
    <rPh sb="23" eb="25">
      <t>イガイ</t>
    </rPh>
    <rPh sb="26" eb="30">
      <t>トドウフケン</t>
    </rPh>
    <rPh sb="31" eb="33">
      <t>トウロク</t>
    </rPh>
    <rPh sb="37" eb="40">
      <t>キョウギシャ</t>
    </rPh>
    <rPh sb="44" eb="45">
      <t>ラン</t>
    </rPh>
    <rPh sb="46" eb="48">
      <t>トウロク</t>
    </rPh>
    <rPh sb="48" eb="50">
      <t>トドウ</t>
    </rPh>
    <rPh sb="50" eb="52">
      <t>フケン</t>
    </rPh>
    <rPh sb="53" eb="55">
      <t>センタク</t>
    </rPh>
    <phoneticPr fontId="1"/>
  </si>
  <si>
    <t>種目1～3（または1～4）</t>
    <rPh sb="0" eb="2">
      <t>シュモク</t>
    </rPh>
    <phoneticPr fontId="1"/>
  </si>
  <si>
    <t>種目種目1～3（または1～4）に、「申込種目」を3種目（または4種目）まで入力する。</t>
    <rPh sb="0" eb="2">
      <t>シュモク</t>
    </rPh>
    <rPh sb="18" eb="20">
      <t>モウシコミ</t>
    </rPh>
    <rPh sb="20" eb="22">
      <t>シュモク</t>
    </rPh>
    <rPh sb="32" eb="34">
      <t>シュモク</t>
    </rPh>
    <rPh sb="37" eb="39">
      <t>ニュウリョク</t>
    </rPh>
    <phoneticPr fontId="1"/>
  </si>
  <si>
    <t>「申込種目」が3種目以上（または4種目以上）ある場合は、必ず次の行に連続して入力する。</t>
    <rPh sb="1" eb="3">
      <t>モウシコミ</t>
    </rPh>
    <rPh sb="3" eb="5">
      <t>シュモク</t>
    </rPh>
    <rPh sb="8" eb="12">
      <t>シュモクイジョウ</t>
    </rPh>
    <rPh sb="17" eb="19">
      <t>シュモク</t>
    </rPh>
    <rPh sb="19" eb="21">
      <t>イジョウ</t>
    </rPh>
    <rPh sb="24" eb="26">
      <t>バアイ</t>
    </rPh>
    <rPh sb="28" eb="29">
      <t>カナラ</t>
    </rPh>
    <rPh sb="30" eb="31">
      <t>ツギ</t>
    </rPh>
    <rPh sb="32" eb="33">
      <t>ギョウ</t>
    </rPh>
    <rPh sb="34" eb="36">
      <t>レンゾク</t>
    </rPh>
    <rPh sb="38" eb="40">
      <t>ニュウリョク</t>
    </rPh>
    <phoneticPr fontId="1"/>
  </si>
  <si>
    <t>権（県選手権の申込だけ）</t>
    <rPh sb="0" eb="1">
      <t>ケン</t>
    </rPh>
    <rPh sb="2" eb="3">
      <t>ケン</t>
    </rPh>
    <rPh sb="3" eb="6">
      <t>センシュケン</t>
    </rPh>
    <rPh sb="7" eb="9">
      <t>モウシコミ</t>
    </rPh>
    <phoneticPr fontId="1"/>
  </si>
  <si>
    <t>競技会によって実施種目が異なるので、「男子」・「女子」・「競技会」の各シートを間違えないように入力する。</t>
    <rPh sb="0" eb="3">
      <t>キョウギカイ</t>
    </rPh>
    <rPh sb="7" eb="9">
      <t>ジッシ</t>
    </rPh>
    <rPh sb="9" eb="11">
      <t>シュモク</t>
    </rPh>
    <rPh sb="12" eb="13">
      <t>コト</t>
    </rPh>
    <rPh sb="19" eb="20">
      <t>オトコ</t>
    </rPh>
    <rPh sb="20" eb="21">
      <t>シ</t>
    </rPh>
    <rPh sb="24" eb="25">
      <t>オンナ</t>
    </rPh>
    <rPh sb="25" eb="26">
      <t>シ</t>
    </rPh>
    <rPh sb="29" eb="32">
      <t>キョウギカイ</t>
    </rPh>
    <rPh sb="34" eb="35">
      <t>カク</t>
    </rPh>
    <rPh sb="39" eb="41">
      <t>マチガ</t>
    </rPh>
    <rPh sb="47" eb="49">
      <t>ニュウリョク</t>
    </rPh>
    <phoneticPr fontId="1"/>
  </si>
  <si>
    <t>県選手権の混成競技も、ここで「十種」、「七種」を必ず選択入力する。混成競技申込時はさらに「選手権-混成記録明細」シートに大会要項記載の必要事項を入力する。</t>
    <rPh sb="0" eb="1">
      <t>ケン</t>
    </rPh>
    <rPh sb="1" eb="4">
      <t>センシュケン</t>
    </rPh>
    <rPh sb="5" eb="7">
      <t>コンセイ</t>
    </rPh>
    <rPh sb="7" eb="9">
      <t>キョウギ</t>
    </rPh>
    <rPh sb="15" eb="17">
      <t>ジュウシュ</t>
    </rPh>
    <rPh sb="20" eb="22">
      <t>ナナシュ</t>
    </rPh>
    <rPh sb="24" eb="25">
      <t>カナラ</t>
    </rPh>
    <rPh sb="26" eb="28">
      <t>センタク</t>
    </rPh>
    <rPh sb="28" eb="30">
      <t>ニュウリョク</t>
    </rPh>
    <rPh sb="33" eb="35">
      <t>コンセイ</t>
    </rPh>
    <rPh sb="35" eb="37">
      <t>キョウギ</t>
    </rPh>
    <rPh sb="37" eb="39">
      <t>モウシコミ</t>
    </rPh>
    <rPh sb="39" eb="40">
      <t>ジ</t>
    </rPh>
    <rPh sb="45" eb="48">
      <t>センシュケン</t>
    </rPh>
    <rPh sb="60" eb="62">
      <t>タイカイ</t>
    </rPh>
    <rPh sb="62" eb="64">
      <t>ヨウコウ</t>
    </rPh>
    <rPh sb="64" eb="66">
      <t>キサイ</t>
    </rPh>
    <rPh sb="67" eb="71">
      <t>ヒツヨウジコウ</t>
    </rPh>
    <rPh sb="72" eb="74">
      <t>ニュウリョク</t>
    </rPh>
    <phoneticPr fontId="1"/>
  </si>
  <si>
    <t>記録会では、「申込種目」の持ち記録を入力する。参考記録でも構わない。「記録なし」の場合は空白のままとする。入力記録に基づいてプログラム編成が行われる。</t>
    <rPh sb="0" eb="2">
      <t>キロク</t>
    </rPh>
    <rPh sb="2" eb="3">
      <t>カイ</t>
    </rPh>
    <rPh sb="7" eb="9">
      <t>モウシコミ</t>
    </rPh>
    <rPh sb="9" eb="11">
      <t>シュモク</t>
    </rPh>
    <rPh sb="13" eb="14">
      <t>モ</t>
    </rPh>
    <rPh sb="15" eb="17">
      <t>キロク</t>
    </rPh>
    <rPh sb="18" eb="20">
      <t>ニュウリョク</t>
    </rPh>
    <rPh sb="23" eb="25">
      <t>サンコウ</t>
    </rPh>
    <rPh sb="25" eb="27">
      <t>キロク</t>
    </rPh>
    <rPh sb="29" eb="30">
      <t>カマ</t>
    </rPh>
    <rPh sb="35" eb="37">
      <t>キロク</t>
    </rPh>
    <rPh sb="41" eb="43">
      <t>バアイ</t>
    </rPh>
    <rPh sb="44" eb="46">
      <t>クウハク</t>
    </rPh>
    <rPh sb="53" eb="55">
      <t>ニュウリョク</t>
    </rPh>
    <rPh sb="55" eb="57">
      <t>キロク</t>
    </rPh>
    <rPh sb="58" eb="59">
      <t>モト</t>
    </rPh>
    <rPh sb="67" eb="69">
      <t>ヘンセイ</t>
    </rPh>
    <rPh sb="70" eb="71">
      <t>オコナ</t>
    </rPh>
    <phoneticPr fontId="1"/>
  </si>
  <si>
    <t>県選手権、国体選考会では、申込種目の規格に合致した公認最高記録を資格記録として入力する。大会要項で《参加標準記録》が設定されている場合は、《参加標準記録》をクリアしている必要がある。入力記録に基づいてプログラム編成が行われる。</t>
    <rPh sb="0" eb="1">
      <t>ケン</t>
    </rPh>
    <rPh sb="1" eb="4">
      <t>センシュケン</t>
    </rPh>
    <rPh sb="5" eb="7">
      <t>コクタイ</t>
    </rPh>
    <rPh sb="7" eb="10">
      <t>センコウカイ</t>
    </rPh>
    <rPh sb="13" eb="15">
      <t>モウシコミ</t>
    </rPh>
    <rPh sb="15" eb="17">
      <t>シュモク</t>
    </rPh>
    <rPh sb="18" eb="20">
      <t>キカク</t>
    </rPh>
    <rPh sb="21" eb="23">
      <t>ガッチ</t>
    </rPh>
    <rPh sb="25" eb="27">
      <t>コウニン</t>
    </rPh>
    <rPh sb="27" eb="29">
      <t>サイコウ</t>
    </rPh>
    <rPh sb="29" eb="31">
      <t>キロク</t>
    </rPh>
    <rPh sb="32" eb="34">
      <t>シカク</t>
    </rPh>
    <rPh sb="34" eb="36">
      <t>キロク</t>
    </rPh>
    <rPh sb="39" eb="41">
      <t>ニュウリョク</t>
    </rPh>
    <rPh sb="44" eb="46">
      <t>タイカイ</t>
    </rPh>
    <rPh sb="46" eb="48">
      <t>ヨウコウ</t>
    </rPh>
    <rPh sb="50" eb="52">
      <t>サンカ</t>
    </rPh>
    <rPh sb="52" eb="54">
      <t>ヒョウジュン</t>
    </rPh>
    <rPh sb="54" eb="56">
      <t>キロク</t>
    </rPh>
    <rPh sb="58" eb="60">
      <t>セッテイ</t>
    </rPh>
    <rPh sb="65" eb="67">
      <t>バアイ</t>
    </rPh>
    <rPh sb="70" eb="72">
      <t>サンカ</t>
    </rPh>
    <rPh sb="72" eb="74">
      <t>ヒョウジュン</t>
    </rPh>
    <rPh sb="74" eb="76">
      <t>キロク</t>
    </rPh>
    <rPh sb="85" eb="87">
      <t>ヒツヨウ</t>
    </rPh>
    <rPh sb="91" eb="93">
      <t>ニュウリョク</t>
    </rPh>
    <rPh sb="93" eb="95">
      <t>キロク</t>
    </rPh>
    <rPh sb="96" eb="97">
      <t>モト</t>
    </rPh>
    <rPh sb="105" eb="107">
      <t>ヘンセイ</t>
    </rPh>
    <rPh sb="108" eb="109">
      <t>オコナ</t>
    </rPh>
    <phoneticPr fontId="1"/>
  </si>
  <si>
    <t>《参加標準記録》が設定されていない場合も、申込種目の規格に合致した公認最高記録を入力する。入力記録に基づいてプログラム編成が行われる。</t>
    <rPh sb="1" eb="3">
      <t>サンカ</t>
    </rPh>
    <rPh sb="3" eb="5">
      <t>ヒョウジュン</t>
    </rPh>
    <rPh sb="5" eb="7">
      <t>キロク</t>
    </rPh>
    <rPh sb="9" eb="11">
      <t>セッテイ</t>
    </rPh>
    <rPh sb="17" eb="19">
      <t>バアイ</t>
    </rPh>
    <rPh sb="21" eb="23">
      <t>モウシコミ</t>
    </rPh>
    <rPh sb="23" eb="25">
      <t>シュモク</t>
    </rPh>
    <rPh sb="26" eb="28">
      <t>キカク</t>
    </rPh>
    <rPh sb="29" eb="31">
      <t>ガッチ</t>
    </rPh>
    <rPh sb="33" eb="35">
      <t>コウニン</t>
    </rPh>
    <rPh sb="35" eb="37">
      <t>サイコウ</t>
    </rPh>
    <rPh sb="37" eb="39">
      <t>キロク</t>
    </rPh>
    <rPh sb="40" eb="42">
      <t>ニュウリョク</t>
    </rPh>
    <rPh sb="45" eb="47">
      <t>ニュウリョク</t>
    </rPh>
    <rPh sb="47" eb="49">
      <t>キロク</t>
    </rPh>
    <rPh sb="50" eb="51">
      <t>モト</t>
    </rPh>
    <rPh sb="59" eb="61">
      <t>ヘンセイ</t>
    </rPh>
    <rPh sb="62" eb="63">
      <t>オコナ</t>
    </rPh>
    <phoneticPr fontId="1"/>
  </si>
  <si>
    <t>記録は次の例のとおり、数字だけを半角で入力する。</t>
    <rPh sb="0" eb="2">
      <t>キロク</t>
    </rPh>
    <rPh sb="3" eb="4">
      <t>ツギ</t>
    </rPh>
    <rPh sb="5" eb="6">
      <t>レイ</t>
    </rPh>
    <rPh sb="11" eb="13">
      <t>スウジ</t>
    </rPh>
    <rPh sb="16" eb="18">
      <t>ハンカク</t>
    </rPh>
    <rPh sb="19" eb="21">
      <t>ニュウリョク</t>
    </rPh>
    <phoneticPr fontId="1"/>
  </si>
  <si>
    <t>72m84</t>
  </si>
  <si>
    <t>風のある種目は、入力した記録に対応する風を入力する（+2.0を超える場合は記録は非公認）。</t>
    <rPh sb="8" eb="10">
      <t>ニュウリョク</t>
    </rPh>
    <rPh sb="15" eb="17">
      <t>タイオウ</t>
    </rPh>
    <rPh sb="31" eb="32">
      <t>コ</t>
    </rPh>
    <rPh sb="34" eb="36">
      <t>バアイ</t>
    </rPh>
    <rPh sb="37" eb="39">
      <t>キロク</t>
    </rPh>
    <rPh sb="40" eb="43">
      <t>ヒコウニン</t>
    </rPh>
    <phoneticPr fontId="1"/>
  </si>
  <si>
    <t>資格記録を樹立した公認競技会開催日を必ず入力する。</t>
    <rPh sb="0" eb="2">
      <t>シカク</t>
    </rPh>
    <rPh sb="2" eb="4">
      <t>キロク</t>
    </rPh>
    <rPh sb="5" eb="7">
      <t>ジュリツ</t>
    </rPh>
    <rPh sb="9" eb="11">
      <t>コウニン</t>
    </rPh>
    <rPh sb="11" eb="14">
      <t>キョウギカイ</t>
    </rPh>
    <rPh sb="14" eb="17">
      <t>カイサイビ</t>
    </rPh>
    <rPh sb="18" eb="19">
      <t>カナラ</t>
    </rPh>
    <rPh sb="20" eb="22">
      <t>ニュウリョク</t>
    </rPh>
    <phoneticPr fontId="1"/>
  </si>
  <si>
    <t>資格記録を樹立したの公認競技会名を必ず入力する。</t>
    <rPh sb="0" eb="2">
      <t>シカク</t>
    </rPh>
    <rPh sb="2" eb="4">
      <t>キロク</t>
    </rPh>
    <rPh sb="5" eb="7">
      <t>ジュリツ</t>
    </rPh>
    <rPh sb="10" eb="12">
      <t>コウニン</t>
    </rPh>
    <rPh sb="12" eb="15">
      <t>キョウギカイ</t>
    </rPh>
    <rPh sb="15" eb="16">
      <t>メイ</t>
    </rPh>
    <rPh sb="17" eb="18">
      <t>カナラ</t>
    </rPh>
    <rPh sb="19" eb="21">
      <t>ニュウリョク</t>
    </rPh>
    <phoneticPr fontId="1"/>
  </si>
  <si>
    <t>4x100mR、4x400mRに出場するメンバーを「○、A～」で選択して指定する。</t>
    <rPh sb="16" eb="18">
      <t>シュツジョウ</t>
    </rPh>
    <rPh sb="32" eb="34">
      <t>センタク</t>
    </rPh>
    <rPh sb="36" eb="38">
      <t>シテイ</t>
    </rPh>
    <phoneticPr fontId="1"/>
  </si>
  <si>
    <t>各チームで選択された競技者は、その競技会では同一種目の他チームに出場できない。</t>
    <rPh sb="0" eb="1">
      <t>カク</t>
    </rPh>
    <rPh sb="5" eb="7">
      <t>センタク</t>
    </rPh>
    <rPh sb="10" eb="13">
      <t>キョウギシャ</t>
    </rPh>
    <rPh sb="17" eb="20">
      <t>キョウギカイ</t>
    </rPh>
    <rPh sb="22" eb="24">
      <t>ドウイツ</t>
    </rPh>
    <rPh sb="24" eb="26">
      <t>シュモク</t>
    </rPh>
    <rPh sb="27" eb="28">
      <t>タ</t>
    </rPh>
    <rPh sb="32" eb="34">
      <t>シュツジョウ</t>
    </rPh>
    <phoneticPr fontId="1"/>
  </si>
  <si>
    <t>リレーメンバー選択時は、必ず申込競技会「男女リレー申込」シートで申込チームに対応して種目、参加/資格記録等を入力する必要がある。</t>
    <rPh sb="7" eb="9">
      <t>センタク</t>
    </rPh>
    <rPh sb="9" eb="10">
      <t>ジ</t>
    </rPh>
    <rPh sb="12" eb="13">
      <t>カナラ</t>
    </rPh>
    <rPh sb="14" eb="16">
      <t>モウシコミ</t>
    </rPh>
    <rPh sb="16" eb="19">
      <t>キョウギカイ</t>
    </rPh>
    <rPh sb="20" eb="22">
      <t>ダンジョ</t>
    </rPh>
    <rPh sb="25" eb="27">
      <t>モウシコミ</t>
    </rPh>
    <rPh sb="32" eb="34">
      <t>モウシコ</t>
    </rPh>
    <rPh sb="38" eb="40">
      <t>タイオウ</t>
    </rPh>
    <rPh sb="42" eb="44">
      <t>シュモク</t>
    </rPh>
    <rPh sb="45" eb="47">
      <t>サンカ</t>
    </rPh>
    <rPh sb="48" eb="50">
      <t>シカク</t>
    </rPh>
    <rPh sb="50" eb="52">
      <t>キロク</t>
    </rPh>
    <rPh sb="52" eb="53">
      <t>トウ</t>
    </rPh>
    <rPh sb="54" eb="56">
      <t>ニュウリョク</t>
    </rPh>
    <rPh sb="58" eb="60">
      <t>ヒツヨウ</t>
    </rPh>
    <phoneticPr fontId="1"/>
  </si>
  <si>
    <t>4x100mRに出場のチームが1チームだけの場合は、エントリーメンバー欄をクリックして「○」にする。</t>
    <rPh sb="8" eb="10">
      <t>シュツジョウ</t>
    </rPh>
    <rPh sb="22" eb="24">
      <t>バアイ</t>
    </rPh>
    <rPh sb="35" eb="36">
      <t>ラン</t>
    </rPh>
    <phoneticPr fontId="3"/>
  </si>
  <si>
    <t>個人申込で「リレーメンバー」を指定した場合は、必ず「リレー申込」シートで男女各チームの必要事項を入力する。</t>
    <rPh sb="0" eb="2">
      <t>コジン</t>
    </rPh>
    <rPh sb="2" eb="4">
      <t>モウシコミ</t>
    </rPh>
    <rPh sb="15" eb="17">
      <t>シテイ</t>
    </rPh>
    <rPh sb="19" eb="21">
      <t>バアイ</t>
    </rPh>
    <rPh sb="23" eb="24">
      <t>カナラ</t>
    </rPh>
    <rPh sb="29" eb="31">
      <t>モウシコミ</t>
    </rPh>
    <rPh sb="36" eb="38">
      <t>ダンジョ</t>
    </rPh>
    <rPh sb="38" eb="39">
      <t>カク</t>
    </rPh>
    <rPh sb="43" eb="45">
      <t>ヒツヨウ</t>
    </rPh>
    <rPh sb="45" eb="47">
      <t>ジコウ</t>
    </rPh>
    <rPh sb="48" eb="50">
      <t>ニュウリョク</t>
    </rPh>
    <phoneticPr fontId="1"/>
  </si>
  <si>
    <t>個人申込で種目毎に選択したチームコードに合わせて男女別種目別に「○、A～」で選択する。</t>
    <rPh sb="0" eb="2">
      <t>コジン</t>
    </rPh>
    <rPh sb="2" eb="4">
      <t>モウシコミ</t>
    </rPh>
    <rPh sb="5" eb="7">
      <t>シュモク</t>
    </rPh>
    <rPh sb="7" eb="8">
      <t>ゴト</t>
    </rPh>
    <rPh sb="9" eb="11">
      <t>センタク</t>
    </rPh>
    <rPh sb="20" eb="21">
      <t>ア</t>
    </rPh>
    <rPh sb="24" eb="26">
      <t>ダンジョ</t>
    </rPh>
    <rPh sb="26" eb="27">
      <t>ベツ</t>
    </rPh>
    <rPh sb="27" eb="29">
      <t>シュモク</t>
    </rPh>
    <rPh sb="29" eb="30">
      <t>ベツ</t>
    </rPh>
    <rPh sb="38" eb="40">
      <t>センタク</t>
    </rPh>
    <phoneticPr fontId="1"/>
  </si>
  <si>
    <t>「○」選択(1チームだけ)</t>
    <rPh sb="3" eb="5">
      <t>センタク</t>
    </rPh>
    <phoneticPr fontId="1"/>
  </si>
  <si>
    <t>「A～」（複数チーム）</t>
    <rPh sb="5" eb="7">
      <t>フクスウ</t>
    </rPh>
    <phoneticPr fontId="1"/>
  </si>
  <si>
    <t>4x100mR、4x400mRのそれぞれのチームコードごとに4x100mR、4x400mRを選択する。</t>
    <rPh sb="46" eb="48">
      <t>センタク</t>
    </rPh>
    <phoneticPr fontId="1"/>
  </si>
  <si>
    <t>記録会では、「申込種目」の持ち記録を入力する。参考記録でも構わない。「記録なし」の場合は空白のままにする。入力記録に基づいてプログラム編成が行われる。</t>
    <rPh sb="0" eb="2">
      <t>キロク</t>
    </rPh>
    <rPh sb="2" eb="3">
      <t>カイ</t>
    </rPh>
    <rPh sb="7" eb="9">
      <t>モウシコミ</t>
    </rPh>
    <rPh sb="9" eb="11">
      <t>シュモク</t>
    </rPh>
    <rPh sb="13" eb="14">
      <t>モ</t>
    </rPh>
    <rPh sb="15" eb="17">
      <t>キロク</t>
    </rPh>
    <rPh sb="18" eb="20">
      <t>ニュウリョク</t>
    </rPh>
    <rPh sb="23" eb="25">
      <t>サンコウ</t>
    </rPh>
    <rPh sb="25" eb="27">
      <t>キロク</t>
    </rPh>
    <rPh sb="29" eb="30">
      <t>カマ</t>
    </rPh>
    <rPh sb="35" eb="37">
      <t>キロク</t>
    </rPh>
    <rPh sb="41" eb="43">
      <t>バアイ</t>
    </rPh>
    <rPh sb="44" eb="46">
      <t>クウハク</t>
    </rPh>
    <rPh sb="53" eb="55">
      <t>ニュウリョク</t>
    </rPh>
    <rPh sb="55" eb="57">
      <t>キロク</t>
    </rPh>
    <rPh sb="58" eb="59">
      <t>モト</t>
    </rPh>
    <rPh sb="67" eb="69">
      <t>ヘンセイ</t>
    </rPh>
    <rPh sb="70" eb="71">
      <t>オコナ</t>
    </rPh>
    <phoneticPr fontId="1"/>
  </si>
  <si>
    <t>県選手権では、申込種目の規格に合致した公認最高記録を資格記録として入力する。入力記録に基づいてプログラム編成が行われる。</t>
    <rPh sb="0" eb="1">
      <t>ケン</t>
    </rPh>
    <rPh sb="1" eb="4">
      <t>センシュケン</t>
    </rPh>
    <rPh sb="7" eb="9">
      <t>モウシコミ</t>
    </rPh>
    <rPh sb="9" eb="11">
      <t>シュモク</t>
    </rPh>
    <rPh sb="12" eb="14">
      <t>キカク</t>
    </rPh>
    <rPh sb="15" eb="17">
      <t>ガッチ</t>
    </rPh>
    <rPh sb="19" eb="21">
      <t>コウニン</t>
    </rPh>
    <rPh sb="21" eb="23">
      <t>サイコウ</t>
    </rPh>
    <rPh sb="23" eb="25">
      <t>キロク</t>
    </rPh>
    <rPh sb="26" eb="28">
      <t>シカク</t>
    </rPh>
    <rPh sb="28" eb="30">
      <t>キロク</t>
    </rPh>
    <rPh sb="33" eb="35">
      <t>ニュウリョク</t>
    </rPh>
    <rPh sb="38" eb="40">
      <t>ニュウリョク</t>
    </rPh>
    <rPh sb="40" eb="42">
      <t>キロク</t>
    </rPh>
    <rPh sb="43" eb="44">
      <t>モト</t>
    </rPh>
    <rPh sb="52" eb="54">
      <t>ヘンセイ</t>
    </rPh>
    <rPh sb="55" eb="56">
      <t>オコナ</t>
    </rPh>
    <phoneticPr fontId="1"/>
  </si>
  <si>
    <t>資格記録樹立の公認競技会開催日を必ず入力する。</t>
    <rPh sb="0" eb="2">
      <t>シカク</t>
    </rPh>
    <rPh sb="2" eb="4">
      <t>キロク</t>
    </rPh>
    <rPh sb="4" eb="6">
      <t>ジュリツ</t>
    </rPh>
    <rPh sb="7" eb="9">
      <t>コウニン</t>
    </rPh>
    <rPh sb="9" eb="12">
      <t>キョウギカイ</t>
    </rPh>
    <rPh sb="12" eb="15">
      <t>カイサイビ</t>
    </rPh>
    <rPh sb="16" eb="17">
      <t>カナラ</t>
    </rPh>
    <rPh sb="18" eb="20">
      <t>ニュウリョク</t>
    </rPh>
    <phoneticPr fontId="1"/>
  </si>
  <si>
    <t>資格記録樹立の公認競技会名を必ず入力する。</t>
    <rPh sb="0" eb="2">
      <t>シカク</t>
    </rPh>
    <rPh sb="2" eb="4">
      <t>キロク</t>
    </rPh>
    <rPh sb="4" eb="6">
      <t>ジュリツ</t>
    </rPh>
    <rPh sb="7" eb="9">
      <t>コウニン</t>
    </rPh>
    <rPh sb="9" eb="12">
      <t>キョウギカイ</t>
    </rPh>
    <rPh sb="12" eb="13">
      <t>メイ</t>
    </rPh>
    <rPh sb="14" eb="15">
      <t>カナラ</t>
    </rPh>
    <rPh sb="16" eb="18">
      <t>ニュウリョク</t>
    </rPh>
    <phoneticPr fontId="1"/>
  </si>
  <si>
    <t>十種競技、七種競技で標準記録を突破していない場合、出場するには大会要項で定める種目の記録突破が本明細によって確認できることが必要である。</t>
    <rPh sb="0" eb="2">
      <t>ジュウシュ</t>
    </rPh>
    <rPh sb="2" eb="4">
      <t>キョウギ</t>
    </rPh>
    <rPh sb="5" eb="7">
      <t>ナナシュ</t>
    </rPh>
    <rPh sb="7" eb="9">
      <t>キョウギ</t>
    </rPh>
    <rPh sb="10" eb="12">
      <t>ヒョウジュン</t>
    </rPh>
    <rPh sb="12" eb="14">
      <t>キロク</t>
    </rPh>
    <rPh sb="15" eb="17">
      <t>トッパ</t>
    </rPh>
    <rPh sb="22" eb="24">
      <t>バアイ</t>
    </rPh>
    <rPh sb="25" eb="27">
      <t>シュツジョウ</t>
    </rPh>
    <rPh sb="31" eb="33">
      <t>タイカイ</t>
    </rPh>
    <rPh sb="33" eb="35">
      <t>ヨウコウ</t>
    </rPh>
    <rPh sb="36" eb="37">
      <t>サダ</t>
    </rPh>
    <rPh sb="39" eb="41">
      <t>シュモク</t>
    </rPh>
    <rPh sb="42" eb="44">
      <t>キロク</t>
    </rPh>
    <rPh sb="44" eb="46">
      <t>トッパ</t>
    </rPh>
    <rPh sb="47" eb="48">
      <t>ホン</t>
    </rPh>
    <rPh sb="48" eb="50">
      <t>メイサイ</t>
    </rPh>
    <rPh sb="54" eb="56">
      <t>カクニン</t>
    </rPh>
    <rPh sb="62" eb="64">
      <t>ヒツヨウ</t>
    </rPh>
    <phoneticPr fontId="1"/>
  </si>
  <si>
    <t>なお、中等教育学校は末尾を「中等」とし、「個人申込」の学年欄は、高校課程は学年に「H」を付け「Hn」（nは1～3の数字）、中学課程は｢J」を付け｢Jn」（nは1～3の数字）と入力する。</t>
    <rPh sb="3" eb="5">
      <t>チュウトウ</t>
    </rPh>
    <rPh sb="5" eb="7">
      <t>キョウイク</t>
    </rPh>
    <rPh sb="7" eb="9">
      <t>ガッコウ</t>
    </rPh>
    <rPh sb="10" eb="12">
      <t>マツビ</t>
    </rPh>
    <rPh sb="14" eb="16">
      <t>チュウトウ</t>
    </rPh>
    <rPh sb="21" eb="23">
      <t>コジン</t>
    </rPh>
    <rPh sb="23" eb="25">
      <t>モウシコミ</t>
    </rPh>
    <rPh sb="27" eb="29">
      <t>ガクネン</t>
    </rPh>
    <rPh sb="29" eb="30">
      <t>ラン</t>
    </rPh>
    <rPh sb="32" eb="34">
      <t>コウコウ</t>
    </rPh>
    <rPh sb="34" eb="36">
      <t>カテイ</t>
    </rPh>
    <rPh sb="37" eb="39">
      <t>ガクネン</t>
    </rPh>
    <rPh sb="44" eb="45">
      <t>ツケ</t>
    </rPh>
    <rPh sb="57" eb="59">
      <t>スウジ</t>
    </rPh>
    <rPh sb="61" eb="63">
      <t>チュウガク</t>
    </rPh>
    <rPh sb="63" eb="65">
      <t>カテイ</t>
    </rPh>
    <rPh sb="70" eb="71">
      <t>ツケ</t>
    </rPh>
    <rPh sb="87" eb="89">
      <t>ニュウリョク</t>
    </rPh>
    <phoneticPr fontId="1"/>
  </si>
  <si>
    <t>　※：中等教育学校は末尾を「中等」とし、個人申込の学年を高校課程「Hn」,中学課程「Jn」とする。</t>
    <rPh sb="3" eb="5">
      <t>チュウトウ</t>
    </rPh>
    <rPh sb="5" eb="7">
      <t>キョウイク</t>
    </rPh>
    <rPh sb="7" eb="9">
      <t>ガッコウ</t>
    </rPh>
    <rPh sb="10" eb="12">
      <t>マツビ</t>
    </rPh>
    <rPh sb="14" eb="16">
      <t>チュウトウ</t>
    </rPh>
    <rPh sb="20" eb="22">
      <t>コジン</t>
    </rPh>
    <rPh sb="22" eb="24">
      <t>モウシコミ</t>
    </rPh>
    <rPh sb="25" eb="27">
      <t>ガクネン</t>
    </rPh>
    <rPh sb="28" eb="30">
      <t>コウコウ</t>
    </rPh>
    <rPh sb="30" eb="32">
      <t>カテイ</t>
    </rPh>
    <rPh sb="37" eb="39">
      <t>チュウガク</t>
    </rPh>
    <rPh sb="39" eb="41">
      <t>カテイ</t>
    </rPh>
    <phoneticPr fontId="3"/>
  </si>
  <si>
    <t>新規ナンバーカードを希望する場合は「○」印を選択する。</t>
    <rPh sb="0" eb="2">
      <t>シンキ</t>
    </rPh>
    <rPh sb="10" eb="12">
      <t>キボウ</t>
    </rPh>
    <rPh sb="14" eb="16">
      <t>バアイ</t>
    </rPh>
    <rPh sb="20" eb="21">
      <t>シルシ</t>
    </rPh>
    <rPh sb="22" eb="24">
      <t>センタク</t>
    </rPh>
    <phoneticPr fontId="1"/>
  </si>
  <si>
    <t>第1回記録会は、すべての競技者は「○」印を選択すること。</t>
    <rPh sb="0" eb="1">
      <t>ダイ</t>
    </rPh>
    <rPh sb="2" eb="3">
      <t>カイ</t>
    </rPh>
    <rPh sb="3" eb="5">
      <t>キロク</t>
    </rPh>
    <rPh sb="5" eb="6">
      <t>カイ</t>
    </rPh>
    <rPh sb="12" eb="15">
      <t>キョウギシャ</t>
    </rPh>
    <rPh sb="19" eb="20">
      <t>シルシ</t>
    </rPh>
    <rPh sb="21" eb="23">
      <t>センタク</t>
    </rPh>
    <phoneticPr fontId="1"/>
  </si>
  <si>
    <t>第1回記録会は、すべて空白のままととすること。</t>
    <rPh sb="0" eb="1">
      <t>ダイ</t>
    </rPh>
    <rPh sb="2" eb="3">
      <t>カイ</t>
    </rPh>
    <rPh sb="3" eb="5">
      <t>キロク</t>
    </rPh>
    <rPh sb="5" eb="6">
      <t>カイ</t>
    </rPh>
    <rPh sb="11" eb="13">
      <t>クウハク</t>
    </rPh>
    <phoneticPr fontId="1"/>
  </si>
  <si>
    <t>県選手権以降は、それ迄の競技会で県陸協から付与されたナンバーを入力する。</t>
    <rPh sb="0" eb="1">
      <t>ケン</t>
    </rPh>
    <rPh sb="1" eb="4">
      <t>センシュケン</t>
    </rPh>
    <rPh sb="4" eb="6">
      <t>イコウ</t>
    </rPh>
    <rPh sb="10" eb="11">
      <t>マデ</t>
    </rPh>
    <rPh sb="12" eb="15">
      <t>キョウギカイ</t>
    </rPh>
    <rPh sb="16" eb="17">
      <t>ケン</t>
    </rPh>
    <rPh sb="17" eb="19">
      <t>リッキョウ</t>
    </rPh>
    <rPh sb="21" eb="23">
      <t>フヨ</t>
    </rPh>
    <rPh sb="31" eb="33">
      <t>ニュウリョク</t>
    </rPh>
    <phoneticPr fontId="1"/>
  </si>
  <si>
    <t>「高/髙」、「崎/﨑」、「柳/栁」、「濱/濵」、「斉/齊/齋/斎」、「沢/澤」等は、間違えることが多いので注意すること。</t>
    <rPh sb="1" eb="2">
      <t>タカ</t>
    </rPh>
    <rPh sb="3" eb="4">
      <t>タカ</t>
    </rPh>
    <rPh sb="7" eb="8">
      <t>サキ</t>
    </rPh>
    <rPh sb="9" eb="10">
      <t>サキ</t>
    </rPh>
    <rPh sb="13" eb="14">
      <t>ヤナギ</t>
    </rPh>
    <rPh sb="15" eb="16">
      <t>ヤナギ</t>
    </rPh>
    <rPh sb="19" eb="20">
      <t>ハマ</t>
    </rPh>
    <rPh sb="21" eb="22">
      <t>ハマ</t>
    </rPh>
    <rPh sb="25" eb="26">
      <t>セイ</t>
    </rPh>
    <rPh sb="27" eb="28">
      <t>セイ</t>
    </rPh>
    <rPh sb="29" eb="30">
      <t>セ</t>
    </rPh>
    <rPh sb="31" eb="32">
      <t>サイ</t>
    </rPh>
    <rPh sb="35" eb="36">
      <t>サワ</t>
    </rPh>
    <rPh sb="37" eb="38">
      <t>サワ</t>
    </rPh>
    <rPh sb="39" eb="40">
      <t>ナド</t>
    </rPh>
    <rPh sb="42" eb="44">
      <t>マチガ</t>
    </rPh>
    <rPh sb="49" eb="50">
      <t>オオ</t>
    </rPh>
    <rPh sb="53" eb="55">
      <t>チュウイ</t>
    </rPh>
    <phoneticPr fontId="1"/>
  </si>
  <si>
    <t>クラブチームの中高生(団体区分：一般)も「Hn」（nは1～3の半角数字）、「Jn」（nは1～3の半角数字）で学年を入力する。</t>
    <rPh sb="7" eb="10">
      <t>チュウコウセイ</t>
    </rPh>
    <rPh sb="11" eb="13">
      <t>ダンタイ</t>
    </rPh>
    <rPh sb="13" eb="15">
      <t>クブン</t>
    </rPh>
    <rPh sb="16" eb="18">
      <t>イッパン</t>
    </rPh>
    <rPh sb="31" eb="33">
      <t>ハンカク</t>
    </rPh>
    <rPh sb="48" eb="50">
      <t>ハンカク</t>
    </rPh>
    <rPh sb="54" eb="56">
      <t>ガクネン</t>
    </rPh>
    <rPh sb="57" eb="59">
      <t>ニュウリョク</t>
    </rPh>
    <phoneticPr fontId="1"/>
  </si>
  <si>
    <t>中等教育学校の高校課程は学年の先頭に半角の｢H」を付けて「Hn」（nは1～3の半角数字）で、中学課程は学年の先頭に半角の「J」を付けて「Jn」（nは1～3の半角数字）で入力する。</t>
    <rPh sb="0" eb="2">
      <t>チュウトウ</t>
    </rPh>
    <rPh sb="2" eb="4">
      <t>キョウイク</t>
    </rPh>
    <rPh sb="4" eb="6">
      <t>ガッコウ</t>
    </rPh>
    <rPh sb="7" eb="9">
      <t>コウコウ</t>
    </rPh>
    <rPh sb="9" eb="11">
      <t>カテイ</t>
    </rPh>
    <rPh sb="12" eb="14">
      <t>ガクネン</t>
    </rPh>
    <rPh sb="15" eb="17">
      <t>セントウ</t>
    </rPh>
    <rPh sb="18" eb="20">
      <t>ハンカク</t>
    </rPh>
    <rPh sb="25" eb="26">
      <t>ツ</t>
    </rPh>
    <rPh sb="39" eb="41">
      <t>ハンカク</t>
    </rPh>
    <rPh sb="41" eb="43">
      <t>スウジ</t>
    </rPh>
    <rPh sb="46" eb="48">
      <t>チュウガク</t>
    </rPh>
    <rPh sb="48" eb="50">
      <t>カテイ</t>
    </rPh>
    <rPh sb="51" eb="53">
      <t>ガクネン</t>
    </rPh>
    <rPh sb="54" eb="56">
      <t>セントウ</t>
    </rPh>
    <rPh sb="57" eb="59">
      <t>ハンカク</t>
    </rPh>
    <rPh sb="64" eb="65">
      <t>ツ</t>
    </rPh>
    <rPh sb="78" eb="80">
      <t>ハンカク</t>
    </rPh>
    <rPh sb="80" eb="82">
      <t>スウジ</t>
    </rPh>
    <rPh sb="84" eb="86">
      <t>ニュウリョク</t>
    </rPh>
    <phoneticPr fontId="1"/>
  </si>
  <si>
    <t>公認資格記録明細表</t>
    <rPh sb="0" eb="2">
      <t>コウニン</t>
    </rPh>
    <rPh sb="2" eb="4">
      <t>シカク</t>
    </rPh>
    <rPh sb="8" eb="9">
      <t>ヒョウ</t>
    </rPh>
    <phoneticPr fontId="1"/>
  </si>
  <si>
    <t>　各申込シートでの入力概要</t>
    <rPh sb="1" eb="2">
      <t>カク</t>
    </rPh>
    <rPh sb="2" eb="4">
      <t>モウシコミ</t>
    </rPh>
    <rPh sb="9" eb="11">
      <t>ニュウリョク</t>
    </rPh>
    <rPh sb="11" eb="13">
      <t>ガイヨウ</t>
    </rPh>
    <phoneticPr fontId="1"/>
  </si>
  <si>
    <t>校長印／責任者印は、完成した「総括申込書」の印刷後、学校の場合は学校長承認確認、他の団体は責任者の承認確認のため必ず押印すること。県陸協では「押印」によって参加承認されているかを確認する。</t>
    <rPh sb="0" eb="2">
      <t>コウチョウ</t>
    </rPh>
    <rPh sb="2" eb="3">
      <t>イン</t>
    </rPh>
    <rPh sb="4" eb="7">
      <t>セキニンシャ</t>
    </rPh>
    <rPh sb="7" eb="8">
      <t>イン</t>
    </rPh>
    <rPh sb="10" eb="12">
      <t>カンセイ</t>
    </rPh>
    <rPh sb="15" eb="17">
      <t>ソウカツ</t>
    </rPh>
    <rPh sb="17" eb="19">
      <t>モウシコミ</t>
    </rPh>
    <rPh sb="19" eb="20">
      <t>ショ</t>
    </rPh>
    <rPh sb="22" eb="24">
      <t>インサツ</t>
    </rPh>
    <rPh sb="24" eb="25">
      <t>ゴ</t>
    </rPh>
    <rPh sb="26" eb="28">
      <t>ガッコウ</t>
    </rPh>
    <rPh sb="29" eb="31">
      <t>バアイ</t>
    </rPh>
    <rPh sb="32" eb="35">
      <t>ガッコウチョウ</t>
    </rPh>
    <rPh sb="35" eb="37">
      <t>ショウニン</t>
    </rPh>
    <rPh sb="37" eb="39">
      <t>カクニン</t>
    </rPh>
    <rPh sb="40" eb="41">
      <t>タ</t>
    </rPh>
    <rPh sb="42" eb="44">
      <t>ダンタイ</t>
    </rPh>
    <rPh sb="45" eb="48">
      <t>セキニンシャ</t>
    </rPh>
    <rPh sb="49" eb="51">
      <t>ショウニン</t>
    </rPh>
    <rPh sb="51" eb="53">
      <t>カクニン</t>
    </rPh>
    <rPh sb="56" eb="57">
      <t>カナラ</t>
    </rPh>
    <rPh sb="58" eb="60">
      <t>オウイン</t>
    </rPh>
    <rPh sb="65" eb="66">
      <t>ケン</t>
    </rPh>
    <rPh sb="66" eb="68">
      <t>リッキョウ</t>
    </rPh>
    <rPh sb="71" eb="73">
      <t>オウイン</t>
    </rPh>
    <rPh sb="78" eb="80">
      <t>サンカ</t>
    </rPh>
    <rPh sb="80" eb="82">
      <t>ショウニン</t>
    </rPh>
    <rPh sb="89" eb="91">
      <t>カクニン</t>
    </rPh>
    <phoneticPr fontId="1"/>
  </si>
  <si>
    <t>EXCEL以外のプログラムで申込書を作成すると（特にタブレットのアプリ等）、ファイル（ブック）内の数式や書式が変更/削除され、申込受付・プログラム編成に支障をきたす場合があるので、EXCELで申込書を作成する。また、申込書ファイルのシートの削除や移動は行わないこと。</t>
    <rPh sb="5" eb="7">
      <t>イガイ</t>
    </rPh>
    <rPh sb="14" eb="17">
      <t>モウシコミショ</t>
    </rPh>
    <rPh sb="18" eb="20">
      <t>サクセイ</t>
    </rPh>
    <rPh sb="24" eb="25">
      <t>トク</t>
    </rPh>
    <rPh sb="35" eb="36">
      <t>ナド</t>
    </rPh>
    <rPh sb="47" eb="48">
      <t>ナイ</t>
    </rPh>
    <rPh sb="49" eb="51">
      <t>スウシキ</t>
    </rPh>
    <rPh sb="52" eb="54">
      <t>ショシキ</t>
    </rPh>
    <rPh sb="55" eb="57">
      <t>ヘンコウ</t>
    </rPh>
    <rPh sb="58" eb="60">
      <t>サクジョ</t>
    </rPh>
    <rPh sb="63" eb="65">
      <t>モウシコミ</t>
    </rPh>
    <rPh sb="65" eb="67">
      <t>ウケツケ</t>
    </rPh>
    <rPh sb="73" eb="75">
      <t>ヘンセイ</t>
    </rPh>
    <rPh sb="76" eb="78">
      <t>シショウ</t>
    </rPh>
    <rPh sb="82" eb="84">
      <t>バアイ</t>
    </rPh>
    <rPh sb="96" eb="99">
      <t>モウシコミショ</t>
    </rPh>
    <rPh sb="100" eb="102">
      <t>サクセイ</t>
    </rPh>
    <rPh sb="108" eb="110">
      <t>モウシコミ</t>
    </rPh>
    <rPh sb="110" eb="111">
      <t>ショ</t>
    </rPh>
    <rPh sb="120" eb="122">
      <t>サクジョ</t>
    </rPh>
    <rPh sb="123" eb="125">
      <t>イドウ</t>
    </rPh>
    <rPh sb="126" eb="127">
      <t>オコナ</t>
    </rPh>
    <phoneticPr fontId="1"/>
  </si>
  <si>
    <t>↑0ｘｘ-ｘｘｘｘ-ｘｘｘｘの形式で</t>
    <phoneticPr fontId="3"/>
  </si>
  <si>
    <t>「申込種目」をクリックして選択する。</t>
    <rPh sb="1" eb="3">
      <t>モウシコミ</t>
    </rPh>
    <rPh sb="3" eb="5">
      <t>シュモク</t>
    </rPh>
    <rPh sb="13" eb="15">
      <t>センタク</t>
    </rPh>
    <phoneticPr fontId="1"/>
  </si>
  <si>
    <t>4x100mRに出場のチームが2チーム以上の場合は、各チームのエントリーメンバー欄をクリックして「A～」の各チーム記号にする。</t>
    <rPh sb="8" eb="10">
      <t>シュツジョウ</t>
    </rPh>
    <rPh sb="19" eb="21">
      <t>イジョウ</t>
    </rPh>
    <rPh sb="22" eb="24">
      <t>バアイ</t>
    </rPh>
    <rPh sb="26" eb="27">
      <t>カク</t>
    </rPh>
    <rPh sb="40" eb="41">
      <t>ラン</t>
    </rPh>
    <rPh sb="53" eb="54">
      <t>カク</t>
    </rPh>
    <rPh sb="57" eb="59">
      <t>キゴウ</t>
    </rPh>
    <phoneticPr fontId="3"/>
  </si>
  <si>
    <t>← プログラム・記録処理上の所属名（全角7文字、半角14文字以内）
　　学校の場合は末尾を（大学⇒大、高校⇒高、中学⇒中）とする ※</t>
    <phoneticPr fontId="3"/>
  </si>
  <si>
    <t>← プログラム・記録処理上の所属名（全角7文字、半角14文字以内）
　　学校の場合は末尾を（大学⇒大、高校⇒高、中学⇒中）とすること※</t>
    <phoneticPr fontId="3"/>
  </si>
  <si>
    <t>申込連絡責任者の携帯番号
緊急連絡先(携帯電話に限る) ⇒</t>
    <rPh sb="21" eb="23">
      <t>デンワ</t>
    </rPh>
    <phoneticPr fontId="3"/>
  </si>
  <si>
    <t>性別</t>
    <rPh sb="0" eb="1">
      <t>セイ</t>
    </rPh>
    <rPh sb="1" eb="2">
      <t>ベツ</t>
    </rPh>
    <phoneticPr fontId="4"/>
  </si>
  <si>
    <t>ｶﾀｶﾅ名競技者は半角ｶﾅでの入力とし、できる限り競技者に確認して省略名を入力する。省略できない場合は、記録処理上は申込された競技者名で取り扱うが、プログラム・リザルト等では文字の表示が小さくなり判読できない場合がある。</t>
    <rPh sb="4" eb="5">
      <t>メイ</t>
    </rPh>
    <rPh sb="5" eb="7">
      <t>キョウギ</t>
    </rPh>
    <rPh sb="7" eb="8">
      <t>シャ</t>
    </rPh>
    <rPh sb="9" eb="11">
      <t>ハンカク</t>
    </rPh>
    <rPh sb="15" eb="17">
      <t>ニュウリョク</t>
    </rPh>
    <rPh sb="23" eb="24">
      <t>カギ</t>
    </rPh>
    <rPh sb="25" eb="27">
      <t>キョウギ</t>
    </rPh>
    <rPh sb="27" eb="28">
      <t>シャ</t>
    </rPh>
    <rPh sb="29" eb="31">
      <t>カクニン</t>
    </rPh>
    <rPh sb="33" eb="35">
      <t>ショウリャク</t>
    </rPh>
    <rPh sb="35" eb="36">
      <t>メイ</t>
    </rPh>
    <rPh sb="37" eb="39">
      <t>ニュウリョク</t>
    </rPh>
    <rPh sb="42" eb="44">
      <t>ショウリャク</t>
    </rPh>
    <rPh sb="48" eb="50">
      <t>バアイ</t>
    </rPh>
    <rPh sb="52" eb="54">
      <t>キロク</t>
    </rPh>
    <rPh sb="54" eb="56">
      <t>ショリ</t>
    </rPh>
    <rPh sb="56" eb="57">
      <t>ジョウ</t>
    </rPh>
    <rPh sb="58" eb="60">
      <t>モウシコミ</t>
    </rPh>
    <rPh sb="63" eb="66">
      <t>キョウギシャ</t>
    </rPh>
    <rPh sb="68" eb="69">
      <t>ト</t>
    </rPh>
    <rPh sb="70" eb="71">
      <t>アツカ</t>
    </rPh>
    <rPh sb="84" eb="85">
      <t>トウ</t>
    </rPh>
    <rPh sb="87" eb="89">
      <t>モジ</t>
    </rPh>
    <rPh sb="90" eb="92">
      <t>ヒョウジ</t>
    </rPh>
    <rPh sb="93" eb="94">
      <t>チイ</t>
    </rPh>
    <rPh sb="98" eb="100">
      <t>ハンドク</t>
    </rPh>
    <rPh sb="104" eb="106">
      <t>バアイ</t>
    </rPh>
    <phoneticPr fontId="3"/>
  </si>
  <si>
    <t>指定Excelファイル以外での申込は、申込不備として受付を受理しないので注意すること。</t>
    <rPh sb="11" eb="13">
      <t>イガイ</t>
    </rPh>
    <rPh sb="15" eb="17">
      <t>モウシコミ</t>
    </rPh>
    <rPh sb="19" eb="21">
      <t>モウシコミ</t>
    </rPh>
    <rPh sb="21" eb="23">
      <t>フビ</t>
    </rPh>
    <rPh sb="26" eb="28">
      <t>ウケツケ</t>
    </rPh>
    <rPh sb="29" eb="31">
      <t>ジュリ</t>
    </rPh>
    <rPh sb="36" eb="38">
      <t>チュウイ</t>
    </rPh>
    <phoneticPr fontId="1"/>
  </si>
  <si>
    <t>各競技会の申込シートにデータを入力し、「団体区分」を選択することによって、「参加料」が自動計算される。</t>
    <rPh sb="0" eb="3">
      <t>カクキョウギ</t>
    </rPh>
    <rPh sb="3" eb="4">
      <t>カイ</t>
    </rPh>
    <rPh sb="5" eb="7">
      <t>モウシコミ</t>
    </rPh>
    <rPh sb="15" eb="17">
      <t>ニュウリョク</t>
    </rPh>
    <rPh sb="20" eb="22">
      <t>ダンタイ</t>
    </rPh>
    <rPh sb="22" eb="24">
      <t>クブン</t>
    </rPh>
    <rPh sb="26" eb="28">
      <t>センタク</t>
    </rPh>
    <rPh sb="38" eb="41">
      <t>サンカリョウ</t>
    </rPh>
    <rPh sb="43" eb="45">
      <t>ジドウ</t>
    </rPh>
    <rPh sb="45" eb="47">
      <t>ケイサン</t>
    </rPh>
    <phoneticPr fontId="1"/>
  </si>
  <si>
    <t>※：クラブチームで申込む「中高生」は一般扱いで集計。</t>
    <rPh sb="9" eb="11">
      <t>モウシコ</t>
    </rPh>
    <rPh sb="13" eb="16">
      <t>チュウコウセイ</t>
    </rPh>
    <rPh sb="18" eb="20">
      <t>イッパン</t>
    </rPh>
    <rPh sb="20" eb="21">
      <t>アツカ</t>
    </rPh>
    <rPh sb="23" eb="25">
      <t>シュウケイ</t>
    </rPh>
    <phoneticPr fontId="3"/>
  </si>
  <si>
    <t>ｶﾅｶﾞﾜｺｳ</t>
    <phoneticPr fontId="3"/>
  </si>
  <si>
    <t>ｼｮｿﾞｸﾌﾘｶﾞﾅ</t>
    <phoneticPr fontId="3"/>
  </si>
  <si>
    <r>
      <t>申込種目数が1行に記載できる種目数（3または4種目)を超える場合(リレーを除く)は、</t>
    </r>
    <r>
      <rPr>
        <b/>
        <sz val="11"/>
        <rFont val="ＭＳ Ｐ明朝"/>
        <family val="1"/>
        <charset val="128"/>
      </rPr>
      <t>必ず同じ競技者を連続した行</t>
    </r>
    <r>
      <rPr>
        <sz val="11"/>
        <rFont val="ＭＳ Ｐ明朝"/>
        <family val="1"/>
        <charset val="128"/>
      </rPr>
      <t>に入力すること。</t>
    </r>
    <rPh sb="0" eb="2">
      <t>モウシコミ</t>
    </rPh>
    <rPh sb="2" eb="4">
      <t>シュモク</t>
    </rPh>
    <rPh sb="4" eb="5">
      <t>スウ</t>
    </rPh>
    <rPh sb="7" eb="8">
      <t>ギョウ</t>
    </rPh>
    <rPh sb="9" eb="11">
      <t>キサイ</t>
    </rPh>
    <rPh sb="14" eb="16">
      <t>シュモク</t>
    </rPh>
    <rPh sb="16" eb="17">
      <t>スウ</t>
    </rPh>
    <rPh sb="23" eb="25">
      <t>シュモク</t>
    </rPh>
    <rPh sb="27" eb="28">
      <t>コ</t>
    </rPh>
    <rPh sb="30" eb="32">
      <t>バアイ</t>
    </rPh>
    <rPh sb="42" eb="43">
      <t>カナラ</t>
    </rPh>
    <rPh sb="44" eb="45">
      <t>オナ</t>
    </rPh>
    <rPh sb="46" eb="49">
      <t>キョウギシャ</t>
    </rPh>
    <rPh sb="50" eb="52">
      <t>レンゾク</t>
    </rPh>
    <rPh sb="54" eb="55">
      <t>ギョウ</t>
    </rPh>
    <rPh sb="56" eb="58">
      <t>ニュウリョク</t>
    </rPh>
    <phoneticPr fontId="1"/>
  </si>
  <si>
    <t>県</t>
    <rPh sb="0" eb="1">
      <t>ケン</t>
    </rPh>
    <phoneticPr fontId="1"/>
  </si>
  <si>
    <t>花子</t>
    <rPh sb="0" eb="2">
      <t>ハナコ</t>
    </rPh>
    <phoneticPr fontId="3"/>
  </si>
  <si>
    <t>一般/大学</t>
    <rPh sb="0" eb="2">
      <t>イッパン</t>
    </rPh>
    <rPh sb="3" eb="5">
      <t>ダイガク</t>
    </rPh>
    <phoneticPr fontId="3"/>
  </si>
  <si>
    <t>110mH(1.067)</t>
    <phoneticPr fontId="1"/>
  </si>
  <si>
    <t>110mJH(0.991)</t>
    <phoneticPr fontId="1"/>
  </si>
  <si>
    <t>100mH(0.838)</t>
    <phoneticPr fontId="1"/>
  </si>
  <si>
    <t>400mH(0.914)</t>
    <phoneticPr fontId="1"/>
  </si>
  <si>
    <t>400mH(0.762)</t>
    <phoneticPr fontId="1"/>
  </si>
  <si>
    <t>110mH(1.067)</t>
  </si>
  <si>
    <t>400mH(0.914)</t>
  </si>
  <si>
    <t>3000mSC(0.914)</t>
  </si>
  <si>
    <t>3000mSC(0.762)</t>
    <phoneticPr fontId="1"/>
  </si>
  <si>
    <t>走高跳</t>
  </si>
  <si>
    <t>棒高跳</t>
  </si>
  <si>
    <t>走幅跳</t>
  </si>
  <si>
    <t>三段跳</t>
  </si>
  <si>
    <t>砲丸投(7.260)</t>
  </si>
  <si>
    <t>円盤投(2.000)</t>
  </si>
  <si>
    <t>ﾊﾝﾏｰ投(7.260)</t>
  </si>
  <si>
    <t>やり投(0.800)</t>
  </si>
  <si>
    <t>十種</t>
  </si>
  <si>
    <t>少B100m</t>
  </si>
  <si>
    <t>少B3000m</t>
  </si>
  <si>
    <t>少B1500m</t>
    <rPh sb="0" eb="1">
      <t>ショウ</t>
    </rPh>
    <phoneticPr fontId="3"/>
  </si>
  <si>
    <t>少B走幅跳</t>
  </si>
  <si>
    <t>少B砲丸投(5.000)</t>
  </si>
  <si>
    <t>少共110mJH(0.991)</t>
  </si>
  <si>
    <t>少共110mJH(0.991)</t>
    <rPh sb="0" eb="1">
      <t>ショウ</t>
    </rPh>
    <rPh sb="1" eb="2">
      <t>キョウ</t>
    </rPh>
    <phoneticPr fontId="1"/>
  </si>
  <si>
    <t>110mH(1.067)</t>
    <phoneticPr fontId="1"/>
  </si>
  <si>
    <t>100mH(0.838)</t>
    <phoneticPr fontId="1"/>
  </si>
  <si>
    <t>400mH(0.914)</t>
    <phoneticPr fontId="1"/>
  </si>
  <si>
    <t>400mH(0.762)</t>
    <phoneticPr fontId="1"/>
  </si>
  <si>
    <t>三段跳</t>
    <rPh sb="0" eb="2">
      <t>サンダン</t>
    </rPh>
    <rPh sb="2" eb="3">
      <t>チョウ</t>
    </rPh>
    <phoneticPr fontId="3"/>
  </si>
  <si>
    <t>3000m</t>
    <phoneticPr fontId="1"/>
  </si>
  <si>
    <t>5000mW</t>
    <phoneticPr fontId="1"/>
  </si>
  <si>
    <t>中学3000m</t>
    <rPh sb="0" eb="1">
      <t>チュウガク</t>
    </rPh>
    <phoneticPr fontId="1"/>
  </si>
  <si>
    <t>競技者名ﾛｰﾏ字(半角)</t>
    <rPh sb="0" eb="3">
      <t>キョウギシャ</t>
    </rPh>
    <rPh sb="3" eb="4">
      <t>メイ</t>
    </rPh>
    <rPh sb="7" eb="8">
      <t>ジ</t>
    </rPh>
    <rPh sb="9" eb="11">
      <t>ハンカク</t>
    </rPh>
    <phoneticPr fontId="3"/>
  </si>
  <si>
    <t>姓</t>
    <rPh sb="0" eb="1">
      <t>セイ</t>
    </rPh>
    <phoneticPr fontId="1"/>
  </si>
  <si>
    <t>名</t>
    <rPh sb="0" eb="1">
      <t>ナ</t>
    </rPh>
    <phoneticPr fontId="1"/>
  </si>
  <si>
    <t>KANAGAWA</t>
    <phoneticPr fontId="1"/>
  </si>
  <si>
    <t>Taro</t>
    <phoneticPr fontId="1"/>
  </si>
  <si>
    <t>KANAGAWA</t>
    <phoneticPr fontId="1"/>
  </si>
  <si>
    <t>Hanako</t>
    <phoneticPr fontId="1"/>
  </si>
  <si>
    <t>Ｅメール送信と同時に、確認のため申込競技会の「申込書（「総括申込」、各競技会別の「男子/女子 個人申込一覧表」、「ﾘﾚｰ申込一覧表」、「混成記録明細表（県選手権だけ）」）を印刷し、「総括申込書」に「校長印/責任者印」押印後(参加承認確認のため必須)、神奈川陸協事務局に申込期日必着で郵送する。</t>
    <rPh sb="4" eb="6">
      <t>ソウシン</t>
    </rPh>
    <rPh sb="7" eb="9">
      <t>ドウジ</t>
    </rPh>
    <rPh sb="11" eb="13">
      <t>カクニン</t>
    </rPh>
    <rPh sb="16" eb="18">
      <t>モウシコミ</t>
    </rPh>
    <rPh sb="18" eb="21">
      <t>キョウギカイ</t>
    </rPh>
    <rPh sb="23" eb="25">
      <t>モウシコミ</t>
    </rPh>
    <rPh sb="25" eb="26">
      <t>ショ</t>
    </rPh>
    <rPh sb="28" eb="30">
      <t>ソウカツ</t>
    </rPh>
    <rPh sb="34" eb="35">
      <t>カク</t>
    </rPh>
    <rPh sb="35" eb="38">
      <t>キョウギカイ</t>
    </rPh>
    <rPh sb="38" eb="39">
      <t>ベツ</t>
    </rPh>
    <rPh sb="41" eb="42">
      <t>オトコ</t>
    </rPh>
    <rPh sb="42" eb="43">
      <t>シ</t>
    </rPh>
    <rPh sb="44" eb="46">
      <t>ジョシ</t>
    </rPh>
    <rPh sb="47" eb="49">
      <t>コジン</t>
    </rPh>
    <rPh sb="49" eb="51">
      <t>モウシコミ</t>
    </rPh>
    <rPh sb="51" eb="53">
      <t>イチラン</t>
    </rPh>
    <rPh sb="53" eb="54">
      <t>ヒョウ</t>
    </rPh>
    <rPh sb="60" eb="62">
      <t>モウシコミ</t>
    </rPh>
    <rPh sb="62" eb="64">
      <t>イチラン</t>
    </rPh>
    <rPh sb="64" eb="65">
      <t>ヒョウ</t>
    </rPh>
    <rPh sb="68" eb="70">
      <t>コンセイ</t>
    </rPh>
    <rPh sb="70" eb="72">
      <t>キロク</t>
    </rPh>
    <rPh sb="72" eb="74">
      <t>メイサイ</t>
    </rPh>
    <rPh sb="74" eb="75">
      <t>ヒョウ</t>
    </rPh>
    <rPh sb="76" eb="80">
      <t>ケンセンシュケン</t>
    </rPh>
    <rPh sb="86" eb="88">
      <t>インサツ</t>
    </rPh>
    <rPh sb="91" eb="93">
      <t>ソウカツ</t>
    </rPh>
    <rPh sb="93" eb="96">
      <t>モウシコミショ</t>
    </rPh>
    <rPh sb="99" eb="101">
      <t>コウチョウ</t>
    </rPh>
    <rPh sb="101" eb="102">
      <t>イン</t>
    </rPh>
    <rPh sb="103" eb="106">
      <t>セキニンシャ</t>
    </rPh>
    <rPh sb="106" eb="107">
      <t>イン</t>
    </rPh>
    <rPh sb="108" eb="110">
      <t>オウイン</t>
    </rPh>
    <rPh sb="110" eb="111">
      <t>ゴ</t>
    </rPh>
    <rPh sb="112" eb="114">
      <t>サンカ</t>
    </rPh>
    <rPh sb="114" eb="116">
      <t>ショウニン</t>
    </rPh>
    <rPh sb="116" eb="118">
      <t>カクニン</t>
    </rPh>
    <rPh sb="121" eb="123">
      <t>ヒッス</t>
    </rPh>
    <rPh sb="125" eb="128">
      <t>カナガワ</t>
    </rPh>
    <rPh sb="128" eb="130">
      <t>リッキョウ</t>
    </rPh>
    <rPh sb="130" eb="133">
      <t>ジムキョク</t>
    </rPh>
    <rPh sb="134" eb="136">
      <t>モウシコミ</t>
    </rPh>
    <rPh sb="136" eb="138">
      <t>キジツ</t>
    </rPh>
    <rPh sb="138" eb="140">
      <t>ヒッチャク</t>
    </rPh>
    <rPh sb="141" eb="143">
      <t>ユウソウ</t>
    </rPh>
    <phoneticPr fontId="1"/>
  </si>
  <si>
    <t>〒</t>
    <phoneticPr fontId="1"/>
  </si>
  <si>
    <t>２３１-００１２</t>
    <phoneticPr fontId="1"/>
  </si>
  <si>
    <t>TEL０４５-２１０-９６６０</t>
    <phoneticPr fontId="1"/>
  </si>
  <si>
    <t>3)</t>
    <phoneticPr fontId="1"/>
  </si>
  <si>
    <t>2.1</t>
    <phoneticPr fontId="1"/>
  </si>
  <si>
    <t>1）</t>
    <phoneticPr fontId="1"/>
  </si>
  <si>
    <t>2)</t>
    <phoneticPr fontId="1"/>
  </si>
  <si>
    <t>第1回記録会-ﾘﾚｰ</t>
    <phoneticPr fontId="1"/>
  </si>
  <si>
    <t>選手権-ﾘﾚｰ</t>
    <phoneticPr fontId="1"/>
  </si>
  <si>
    <t>国体代表</t>
    <rPh sb="0" eb="2">
      <t>コクタイ</t>
    </rPh>
    <rPh sb="2" eb="4">
      <t>ダイヒョウ</t>
    </rPh>
    <phoneticPr fontId="1"/>
  </si>
  <si>
    <t>第2回記録会-ﾘﾚｰ</t>
    <phoneticPr fontId="1"/>
  </si>
  <si>
    <t>2.2</t>
    <phoneticPr fontId="1"/>
  </si>
  <si>
    <t>・</t>
    <phoneticPr fontId="1"/>
  </si>
  <si>
    <t>③</t>
    <phoneticPr fontId="1"/>
  </si>
  <si>
    <t>④</t>
    <phoneticPr fontId="1"/>
  </si>
  <si>
    <t>⑤</t>
    <phoneticPr fontId="1"/>
  </si>
  <si>
    <t>県陸協でのプログラム編成時(土日・祝日)、問合せ事項が発生した時に連絡する責任者氏名を入力する。</t>
    <rPh sb="0" eb="1">
      <t>ケン</t>
    </rPh>
    <rPh sb="1" eb="3">
      <t>リッキョウ</t>
    </rPh>
    <rPh sb="10" eb="12">
      <t>ヘンセイ</t>
    </rPh>
    <rPh sb="12" eb="13">
      <t>ジ</t>
    </rPh>
    <rPh sb="14" eb="16">
      <t>ドニチ</t>
    </rPh>
    <rPh sb="17" eb="19">
      <t>シュクジツ</t>
    </rPh>
    <rPh sb="21" eb="23">
      <t>トイアワ</t>
    </rPh>
    <rPh sb="24" eb="26">
      <t>ジコウ</t>
    </rPh>
    <rPh sb="27" eb="29">
      <t>ハッセイ</t>
    </rPh>
    <rPh sb="31" eb="32">
      <t>トキ</t>
    </rPh>
    <rPh sb="33" eb="35">
      <t>レンラク</t>
    </rPh>
    <rPh sb="37" eb="39">
      <t>セキニン</t>
    </rPh>
    <rPh sb="39" eb="40">
      <t>シャ</t>
    </rPh>
    <rPh sb="40" eb="42">
      <t>シメイ</t>
    </rPh>
    <rPh sb="43" eb="45">
      <t>ニュウリョク</t>
    </rPh>
    <phoneticPr fontId="1"/>
  </si>
  <si>
    <r>
      <rPr>
        <b/>
        <sz val="11"/>
        <rFont val="ＭＳ Ｐ明朝"/>
        <family val="1"/>
        <charset val="128"/>
      </rPr>
      <t>学校は学校長でなく、実際に申込を取りまとめている顧問等の氏名を入力する</t>
    </r>
    <r>
      <rPr>
        <sz val="11"/>
        <rFont val="ＭＳ Ｐ明朝"/>
        <family val="1"/>
        <charset val="128"/>
      </rPr>
      <t>。</t>
    </r>
    <rPh sb="0" eb="2">
      <t>ガッコウ</t>
    </rPh>
    <rPh sb="3" eb="6">
      <t>ガッコウチョウ</t>
    </rPh>
    <rPh sb="10" eb="12">
      <t>ジッサイ</t>
    </rPh>
    <rPh sb="13" eb="15">
      <t>モウシコミ</t>
    </rPh>
    <rPh sb="16" eb="17">
      <t>ト</t>
    </rPh>
    <rPh sb="24" eb="26">
      <t>コモン</t>
    </rPh>
    <rPh sb="26" eb="27">
      <t>ナド</t>
    </rPh>
    <rPh sb="28" eb="30">
      <t>シメイ</t>
    </rPh>
    <rPh sb="31" eb="33">
      <t>ニュウリョク</t>
    </rPh>
    <phoneticPr fontId="1"/>
  </si>
  <si>
    <t>⑥</t>
    <phoneticPr fontId="1"/>
  </si>
  <si>
    <t>⑦</t>
    <phoneticPr fontId="1"/>
  </si>
  <si>
    <t>学校の場合は末尾を（大学⇒大、高校⇒高、中学⇒中）とすること。</t>
    <phoneticPr fontId="1"/>
  </si>
  <si>
    <t>⑧</t>
    <phoneticPr fontId="1"/>
  </si>
  <si>
    <t>⑨</t>
    <phoneticPr fontId="1"/>
  </si>
  <si>
    <t>銀行通帳で参加料の振込状況を確認するため、総括申込書の「振込名義」と銀行での「振込名義」を必ず一致させる。照合できない場合は、参加料未納として問い合わせる場合がある。</t>
    <rPh sb="0" eb="2">
      <t>ギンコウ</t>
    </rPh>
    <rPh sb="2" eb="4">
      <t>ツウチョウ</t>
    </rPh>
    <rPh sb="5" eb="8">
      <t>サンカリョウ</t>
    </rPh>
    <rPh sb="9" eb="11">
      <t>フリコミ</t>
    </rPh>
    <rPh sb="11" eb="13">
      <t>ジョウキョウ</t>
    </rPh>
    <rPh sb="14" eb="16">
      <t>カクニン</t>
    </rPh>
    <rPh sb="21" eb="23">
      <t>ソウカツ</t>
    </rPh>
    <rPh sb="23" eb="25">
      <t>モウシコミ</t>
    </rPh>
    <rPh sb="25" eb="26">
      <t>ショ</t>
    </rPh>
    <rPh sb="28" eb="30">
      <t>フリコミ</t>
    </rPh>
    <rPh sb="30" eb="32">
      <t>メイギ</t>
    </rPh>
    <rPh sb="34" eb="36">
      <t>ギンコウ</t>
    </rPh>
    <rPh sb="39" eb="41">
      <t>フリコミ</t>
    </rPh>
    <rPh sb="41" eb="43">
      <t>メイギ</t>
    </rPh>
    <rPh sb="45" eb="46">
      <t>カナラ</t>
    </rPh>
    <rPh sb="47" eb="49">
      <t>イッチ</t>
    </rPh>
    <rPh sb="53" eb="55">
      <t>ショウゴウ</t>
    </rPh>
    <rPh sb="59" eb="61">
      <t>バアイ</t>
    </rPh>
    <rPh sb="63" eb="66">
      <t>サンカリョウ</t>
    </rPh>
    <rPh sb="66" eb="68">
      <t>ミノウ</t>
    </rPh>
    <rPh sb="71" eb="72">
      <t>ト</t>
    </rPh>
    <rPh sb="73" eb="74">
      <t>ア</t>
    </rPh>
    <rPh sb="77" eb="79">
      <t>バアイ</t>
    </rPh>
    <phoneticPr fontId="1"/>
  </si>
  <si>
    <t>競技者名を「姓」と「名」に分けて入力する。「姓」と「名」の合計は全角6文字、半角12文字以内で入力する。</t>
    <rPh sb="0" eb="3">
      <t>キョウギシャ</t>
    </rPh>
    <rPh sb="6" eb="7">
      <t>セイ</t>
    </rPh>
    <rPh sb="22" eb="23">
      <t>セイ</t>
    </rPh>
    <rPh sb="47" eb="49">
      <t>ニュウリョク</t>
    </rPh>
    <phoneticPr fontId="1"/>
  </si>
  <si>
    <t>競技者名ﾛｰﾏ字</t>
    <rPh sb="0" eb="2">
      <t>キョウギ</t>
    </rPh>
    <rPh sb="2" eb="3">
      <t>シャ</t>
    </rPh>
    <rPh sb="3" eb="4">
      <t>メイ</t>
    </rPh>
    <rPh sb="7" eb="8">
      <t>ジ</t>
    </rPh>
    <phoneticPr fontId="1"/>
  </si>
  <si>
    <t>競技者名のローマ字表記を、「姓」と「名」に分けてヘボン式※のローマ字で入力する。</t>
    <rPh sb="0" eb="3">
      <t>キョウギシャ</t>
    </rPh>
    <rPh sb="8" eb="9">
      <t>ジ</t>
    </rPh>
    <rPh sb="9" eb="11">
      <t>ヒョウキ</t>
    </rPh>
    <rPh sb="14" eb="15">
      <t>セイ</t>
    </rPh>
    <rPh sb="18" eb="19">
      <t>ナ</t>
    </rPh>
    <rPh sb="27" eb="28">
      <t>シキ</t>
    </rPh>
    <rPh sb="33" eb="34">
      <t>ジ</t>
    </rPh>
    <phoneticPr fontId="1"/>
  </si>
  <si>
    <t>なお、競技者名のローマ字表記は、日本陸連登録（高体連登録）の表記を入力する。</t>
    <rPh sb="11" eb="12">
      <t>ジ</t>
    </rPh>
    <rPh sb="12" eb="14">
      <t>ヒョウキ</t>
    </rPh>
    <rPh sb="30" eb="32">
      <t>ヒョウキ</t>
    </rPh>
    <rPh sb="33" eb="35">
      <t>ニュウリョク</t>
    </rPh>
    <phoneticPr fontId="1"/>
  </si>
  <si>
    <t>※：神奈川県パスポートセンターのホームページに掲載されているヘボン式ローマ字の説明を参照。</t>
    <rPh sb="2" eb="6">
      <t>カナガワケン</t>
    </rPh>
    <rPh sb="23" eb="25">
      <t>ケイサイ</t>
    </rPh>
    <rPh sb="33" eb="34">
      <t>シキ</t>
    </rPh>
    <rPh sb="37" eb="38">
      <t>ジ</t>
    </rPh>
    <rPh sb="39" eb="41">
      <t>セツメイ</t>
    </rPh>
    <rPh sb="42" eb="44">
      <t>サンショウ</t>
    </rPh>
    <phoneticPr fontId="1"/>
  </si>
  <si>
    <r>
      <t xml:space="preserve">競技者名のローマ字表記は、次の形式で半角の英字を入力する。
姓： すべて大文字で入力する。　(例：神奈川 → </t>
    </r>
    <r>
      <rPr>
        <sz val="11"/>
        <color rgb="FFFF0000"/>
        <rFont val="ＭＳ 明朝"/>
        <family val="1"/>
        <charset val="128"/>
      </rPr>
      <t>KANAGAWA</t>
    </r>
    <r>
      <rPr>
        <sz val="11"/>
        <color rgb="FFFF0000"/>
        <rFont val="ＭＳ Ｐ明朝"/>
        <family val="1"/>
        <charset val="128"/>
      </rPr>
      <t xml:space="preserve">）
名： 先頭は大文字、2文字目以降は小文字で入力する。 （例：太郎 → </t>
    </r>
    <r>
      <rPr>
        <sz val="11"/>
        <color rgb="FFFF0000"/>
        <rFont val="ＭＳ 明朝"/>
        <family val="1"/>
        <charset val="128"/>
      </rPr>
      <t>Taro</t>
    </r>
    <r>
      <rPr>
        <sz val="11"/>
        <color rgb="FFFF0000"/>
        <rFont val="ＭＳ Ｐ明朝"/>
        <family val="1"/>
        <charset val="128"/>
      </rPr>
      <t>）</t>
    </r>
    <rPh sb="8" eb="9">
      <t>ジ</t>
    </rPh>
    <rPh sb="9" eb="11">
      <t>ヒョウキ</t>
    </rPh>
    <rPh sb="13" eb="14">
      <t>ツギ</t>
    </rPh>
    <rPh sb="15" eb="17">
      <t>ケイシキ</t>
    </rPh>
    <rPh sb="18" eb="20">
      <t>ハンカク</t>
    </rPh>
    <rPh sb="21" eb="23">
      <t>エイジ</t>
    </rPh>
    <rPh sb="24" eb="26">
      <t>ニュウリョク</t>
    </rPh>
    <rPh sb="30" eb="31">
      <t>セイ</t>
    </rPh>
    <rPh sb="36" eb="39">
      <t>オオモジ</t>
    </rPh>
    <rPh sb="40" eb="42">
      <t>ニュウリョク</t>
    </rPh>
    <rPh sb="47" eb="48">
      <t>レイ</t>
    </rPh>
    <rPh sb="49" eb="52">
      <t>カナガワ</t>
    </rPh>
    <rPh sb="65" eb="66">
      <t>メイ</t>
    </rPh>
    <rPh sb="68" eb="70">
      <t>セントウ</t>
    </rPh>
    <rPh sb="71" eb="74">
      <t>オオモジ</t>
    </rPh>
    <rPh sb="76" eb="81">
      <t>モジメイコウ</t>
    </rPh>
    <rPh sb="82" eb="85">
      <t>コモジ</t>
    </rPh>
    <rPh sb="86" eb="88">
      <t>ニュウリョク</t>
    </rPh>
    <rPh sb="95" eb="97">
      <t>タロウ</t>
    </rPh>
    <phoneticPr fontId="3"/>
  </si>
  <si>
    <t>⑩</t>
    <phoneticPr fontId="1"/>
  </si>
  <si>
    <t>⑪</t>
    <phoneticPr fontId="1"/>
  </si>
  <si>
    <t>⑫</t>
    <phoneticPr fontId="1"/>
  </si>
  <si>
    <t>⑬</t>
    <phoneticPr fontId="1"/>
  </si>
  <si>
    <t>a)</t>
    <phoneticPr fontId="1"/>
  </si>
  <si>
    <t>b)</t>
    <phoneticPr fontId="1"/>
  </si>
  <si>
    <t>申込種目の前年度選手権者は、「○」印を選択する。</t>
    <rPh sb="0" eb="2">
      <t>モウシコミ</t>
    </rPh>
    <rPh sb="2" eb="4">
      <t>シュモク</t>
    </rPh>
    <rPh sb="5" eb="8">
      <t>ゼンネンド</t>
    </rPh>
    <rPh sb="8" eb="11">
      <t>センシュケン</t>
    </rPh>
    <rPh sb="11" eb="12">
      <t>シャ</t>
    </rPh>
    <rPh sb="17" eb="18">
      <t>シルシ</t>
    </rPh>
    <rPh sb="19" eb="21">
      <t>センタク</t>
    </rPh>
    <phoneticPr fontId="1"/>
  </si>
  <si>
    <t>c)</t>
    <phoneticPr fontId="1"/>
  </si>
  <si>
    <t>ｄ)</t>
    <phoneticPr fontId="1"/>
  </si>
  <si>
    <t>※：</t>
    <phoneticPr fontId="1"/>
  </si>
  <si>
    <t>⇒</t>
    <phoneticPr fontId="1"/>
  </si>
  <si>
    <t>*35131</t>
    <phoneticPr fontId="1"/>
  </si>
  <si>
    <t>月/日（県選手権、国体代表選考会）</t>
    <rPh sb="0" eb="1">
      <t>ツキ</t>
    </rPh>
    <rPh sb="2" eb="3">
      <t>ヒ</t>
    </rPh>
    <rPh sb="4" eb="5">
      <t>ケン</t>
    </rPh>
    <rPh sb="5" eb="8">
      <t>センシュケン</t>
    </rPh>
    <rPh sb="9" eb="11">
      <t>コクタイ</t>
    </rPh>
    <rPh sb="11" eb="13">
      <t>ダイヒョウ</t>
    </rPh>
    <rPh sb="13" eb="16">
      <t>センコウカイ</t>
    </rPh>
    <phoneticPr fontId="1"/>
  </si>
  <si>
    <t>競技会名（県選手権、国体代表選考会）</t>
    <rPh sb="0" eb="3">
      <t>キョウギカイ</t>
    </rPh>
    <rPh sb="3" eb="4">
      <t>メイ</t>
    </rPh>
    <rPh sb="5" eb="6">
      <t>ケン</t>
    </rPh>
    <rPh sb="6" eb="9">
      <t>センシュケン</t>
    </rPh>
    <rPh sb="10" eb="12">
      <t>コクタイ</t>
    </rPh>
    <rPh sb="12" eb="14">
      <t>ダイヒョウ</t>
    </rPh>
    <rPh sb="14" eb="17">
      <t>センコウカイ</t>
    </rPh>
    <phoneticPr fontId="1"/>
  </si>
  <si>
    <t>⑭</t>
    <phoneticPr fontId="1"/>
  </si>
  <si>
    <t>16(4x400mR)</t>
    <phoneticPr fontId="1"/>
  </si>
  <si>
    <t>権（県選手権だけ）</t>
    <rPh sb="0" eb="1">
      <t>ケン</t>
    </rPh>
    <rPh sb="2" eb="3">
      <t>ケン</t>
    </rPh>
    <rPh sb="3" eb="6">
      <t>センシュケン</t>
    </rPh>
    <phoneticPr fontId="1"/>
  </si>
  <si>
    <t>前年度の選手権チームは「○」印を選択する。</t>
    <rPh sb="0" eb="1">
      <t>ゼン</t>
    </rPh>
    <rPh sb="1" eb="2">
      <t>ネン</t>
    </rPh>
    <rPh sb="2" eb="3">
      <t>ド</t>
    </rPh>
    <rPh sb="4" eb="7">
      <t>センシュケン</t>
    </rPh>
    <rPh sb="14" eb="15">
      <t>シルシ</t>
    </rPh>
    <rPh sb="16" eb="18">
      <t>センタク</t>
    </rPh>
    <phoneticPr fontId="1"/>
  </si>
  <si>
    <t>記録は「数字」だけを「半角」で入力する。</t>
    <rPh sb="0" eb="2">
      <t>キロク</t>
    </rPh>
    <rPh sb="4" eb="6">
      <t>スウジ</t>
    </rPh>
    <rPh sb="11" eb="13">
      <t>ハンカク</t>
    </rPh>
    <rPh sb="15" eb="17">
      <t>ニュウリョク</t>
    </rPh>
    <phoneticPr fontId="1"/>
  </si>
  <si>
    <t>31564</t>
    <phoneticPr fontId="1"/>
  </si>
  <si>
    <t>県選手権の「個人申込」で「十種」、「七種」の種目を選択した競技者は、必ず「公認資格記録明細」に大会要項に基づいて必要事項を入力すること。</t>
    <rPh sb="0" eb="1">
      <t>ケン</t>
    </rPh>
    <rPh sb="1" eb="4">
      <t>センシュケン</t>
    </rPh>
    <rPh sb="6" eb="8">
      <t>コジン</t>
    </rPh>
    <rPh sb="8" eb="10">
      <t>モウシコミ</t>
    </rPh>
    <rPh sb="13" eb="15">
      <t>ジュッシュ</t>
    </rPh>
    <rPh sb="18" eb="20">
      <t>ナナシュ</t>
    </rPh>
    <rPh sb="22" eb="24">
      <t>シュモク</t>
    </rPh>
    <rPh sb="25" eb="27">
      <t>センタク</t>
    </rPh>
    <rPh sb="29" eb="32">
      <t>キョウギシャ</t>
    </rPh>
    <rPh sb="34" eb="35">
      <t>カナラ</t>
    </rPh>
    <rPh sb="37" eb="39">
      <t>コウニン</t>
    </rPh>
    <rPh sb="39" eb="41">
      <t>シカク</t>
    </rPh>
    <rPh sb="41" eb="43">
      <t>キロク</t>
    </rPh>
    <rPh sb="43" eb="45">
      <t>メイサイ</t>
    </rPh>
    <rPh sb="47" eb="49">
      <t>タイカイ</t>
    </rPh>
    <rPh sb="49" eb="51">
      <t>ヨウコウ</t>
    </rPh>
    <rPh sb="52" eb="53">
      <t>モト</t>
    </rPh>
    <rPh sb="56" eb="58">
      <t>ヒツヨウ</t>
    </rPh>
    <rPh sb="58" eb="60">
      <t>ジコウ</t>
    </rPh>
    <rPh sb="61" eb="63">
      <t>ニュウリョク</t>
    </rPh>
    <phoneticPr fontId="1"/>
  </si>
  <si>
    <t>個人申込と同じ要領で混成競技申込競技者のナンバーを入力する。新規№希望の場合は、入力不要。</t>
    <rPh sb="0" eb="2">
      <t>コジン</t>
    </rPh>
    <rPh sb="2" eb="4">
      <t>モウシコミ</t>
    </rPh>
    <rPh sb="5" eb="6">
      <t>オナ</t>
    </rPh>
    <rPh sb="7" eb="9">
      <t>ヨウリョウ</t>
    </rPh>
    <rPh sb="10" eb="12">
      <t>コンセイ</t>
    </rPh>
    <rPh sb="12" eb="14">
      <t>キョウギ</t>
    </rPh>
    <rPh sb="14" eb="16">
      <t>モウシコミ</t>
    </rPh>
    <rPh sb="16" eb="19">
      <t>キョウギシャ</t>
    </rPh>
    <rPh sb="25" eb="27">
      <t>ニュウリョク</t>
    </rPh>
    <rPh sb="30" eb="32">
      <t>シンキ</t>
    </rPh>
    <rPh sb="33" eb="35">
      <t>キボウ</t>
    </rPh>
    <rPh sb="36" eb="38">
      <t>バアイ</t>
    </rPh>
    <rPh sb="40" eb="42">
      <t>ニュウリョク</t>
    </rPh>
    <rPh sb="42" eb="44">
      <t>フヨウ</t>
    </rPh>
    <phoneticPr fontId="1"/>
  </si>
  <si>
    <t>個人申込と同じ要領で混成競技申込競技者の氏名を入力する。</t>
    <rPh sb="20" eb="22">
      <t>シメイ</t>
    </rPh>
    <rPh sb="23" eb="25">
      <t>ニュウリョク</t>
    </rPh>
    <phoneticPr fontId="1"/>
  </si>
  <si>
    <t>県選手権の大会要項に基づいて、種目別の公認資格記録を入力する。</t>
    <rPh sb="0" eb="1">
      <t>ケン</t>
    </rPh>
    <rPh sb="1" eb="4">
      <t>センシュケン</t>
    </rPh>
    <rPh sb="5" eb="7">
      <t>タイカイ</t>
    </rPh>
    <rPh sb="7" eb="9">
      <t>ヨウコウ</t>
    </rPh>
    <rPh sb="10" eb="11">
      <t>モト</t>
    </rPh>
    <rPh sb="15" eb="18">
      <t>シュモクベツ</t>
    </rPh>
    <rPh sb="19" eb="21">
      <t>コウニン</t>
    </rPh>
    <rPh sb="21" eb="23">
      <t>シカク</t>
    </rPh>
    <rPh sb="23" eb="25">
      <t>キロク</t>
    </rPh>
    <rPh sb="26" eb="28">
      <t>ニュウリョク</t>
    </rPh>
    <phoneticPr fontId="1"/>
  </si>
  <si>
    <t>参加料
(ｘ500円)</t>
    <rPh sb="0" eb="2">
      <t>サンカ</t>
    </rPh>
    <rPh sb="2" eb="3">
      <t>リョウ</t>
    </rPh>
    <rPh sb="9" eb="10">
      <t>エン</t>
    </rPh>
    <phoneticPr fontId="3"/>
  </si>
  <si>
    <t>3000m</t>
    <phoneticPr fontId="1"/>
  </si>
  <si>
    <t>50000m</t>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</si>
  <si>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</si>
  <si>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</si>
  <si>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</si>
  <si>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</si>
  <si>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</si>
  <si>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</si>
  <si>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</si>
  <si>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</si>
  <si>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</si>
  <si>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</si>
  <si>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2020年度</t>
    <rPh sb="4" eb="6">
      <t>ネンド</t>
    </rPh>
    <phoneticPr fontId="3"/>
  </si>
  <si>
    <r>
      <t>なお、Eメールの件名は、
　</t>
    </r>
    <r>
      <rPr>
        <b/>
        <sz val="11"/>
        <rFont val="ＭＳ Ｐ明朝"/>
        <family val="1"/>
        <charset val="128"/>
      </rPr>
      <t>　学校名/団体名 - 競技会名 申込</t>
    </r>
    <r>
      <rPr>
        <sz val="11"/>
        <rFont val="ＭＳ Ｐ明朝"/>
        <family val="1"/>
        <charset val="128"/>
      </rPr>
      <t xml:space="preserve">
とする。
個人登録競技者の場合は
　　</t>
    </r>
    <r>
      <rPr>
        <b/>
        <sz val="11"/>
        <rFont val="ＭＳ Ｐ明朝"/>
        <family val="1"/>
        <charset val="128"/>
      </rPr>
      <t>郡市陸協名(個人登録名) - 競技会名 申込</t>
    </r>
    <r>
      <rPr>
        <sz val="11"/>
        <rFont val="ＭＳ Ｐ明朝"/>
        <family val="1"/>
        <charset val="128"/>
      </rPr>
      <t xml:space="preserve">
とする。
例）神奈川高 - 国体代表選手選考会・第2回記録会 申込
　　〇△市陸協（申込太郎） - 第1回記録会 申込</t>
    </r>
    <rPh sb="8" eb="10">
      <t>ケンメイ</t>
    </rPh>
    <rPh sb="15" eb="18">
      <t>ガッコウメイ</t>
    </rPh>
    <rPh sb="19" eb="21">
      <t>ダンタイ</t>
    </rPh>
    <rPh sb="21" eb="22">
      <t>メイ</t>
    </rPh>
    <rPh sb="25" eb="28">
      <t>キョウギカイ</t>
    </rPh>
    <rPh sb="28" eb="29">
      <t>メイ</t>
    </rPh>
    <rPh sb="30" eb="32">
      <t>モウシコミ</t>
    </rPh>
    <rPh sb="38" eb="40">
      <t>コジン</t>
    </rPh>
    <rPh sb="40" eb="42">
      <t>トウロク</t>
    </rPh>
    <rPh sb="42" eb="45">
      <t>キョウギシャ</t>
    </rPh>
    <rPh sb="46" eb="48">
      <t>バアイ</t>
    </rPh>
    <rPh sb="52" eb="54">
      <t>グンシ</t>
    </rPh>
    <rPh sb="54" eb="55">
      <t>リク</t>
    </rPh>
    <rPh sb="55" eb="56">
      <t>キョウ</t>
    </rPh>
    <rPh sb="56" eb="57">
      <t>メイ</t>
    </rPh>
    <rPh sb="58" eb="60">
      <t>コジン</t>
    </rPh>
    <rPh sb="60" eb="62">
      <t>トウロク</t>
    </rPh>
    <rPh sb="62" eb="63">
      <t>メイ</t>
    </rPh>
    <rPh sb="67" eb="70">
      <t>キョウギカイ</t>
    </rPh>
    <rPh sb="70" eb="71">
      <t>メイ</t>
    </rPh>
    <rPh sb="72" eb="74">
      <t>モウシコミ</t>
    </rPh>
    <rPh sb="80" eb="81">
      <t>レイ</t>
    </rPh>
    <rPh sb="82" eb="85">
      <t>カナガワ</t>
    </rPh>
    <rPh sb="85" eb="86">
      <t>コウ</t>
    </rPh>
    <rPh sb="89" eb="91">
      <t>コクタイ</t>
    </rPh>
    <rPh sb="91" eb="93">
      <t>ダイヒョウ</t>
    </rPh>
    <rPh sb="93" eb="95">
      <t>センシュ</t>
    </rPh>
    <rPh sb="95" eb="98">
      <t>センコウカイ</t>
    </rPh>
    <rPh sb="99" eb="100">
      <t>ダイ</t>
    </rPh>
    <rPh sb="101" eb="102">
      <t>カイ</t>
    </rPh>
    <rPh sb="102" eb="104">
      <t>キロク</t>
    </rPh>
    <rPh sb="104" eb="105">
      <t>カイ</t>
    </rPh>
    <rPh sb="106" eb="108">
      <t>モウシコミ</t>
    </rPh>
    <rPh sb="117" eb="119">
      <t>モウシコミ</t>
    </rPh>
    <phoneticPr fontId="1"/>
  </si>
  <si>
    <t>2.</t>
    <phoneticPr fontId="1"/>
  </si>
  <si>
    <t>2)</t>
    <phoneticPr fontId="1"/>
  </si>
  <si>
    <t>選考会</t>
    <phoneticPr fontId="1"/>
  </si>
  <si>
    <t>トラック</t>
    <phoneticPr fontId="1"/>
  </si>
  <si>
    <t>⇒</t>
    <phoneticPr fontId="1"/>
  </si>
  <si>
    <t>*1025</t>
    <phoneticPr fontId="1"/>
  </si>
  <si>
    <t>*135224</t>
    <phoneticPr fontId="1"/>
  </si>
  <si>
    <t>フィールド</t>
    <phoneticPr fontId="3"/>
  </si>
  <si>
    <t>*164</t>
    <phoneticPr fontId="1"/>
  </si>
  <si>
    <t>*7284</t>
    <phoneticPr fontId="1"/>
  </si>
  <si>
    <t>*5497</t>
    <phoneticPr fontId="1"/>
  </si>
  <si>
    <t>e)</t>
    <phoneticPr fontId="1"/>
  </si>
  <si>
    <t>・</t>
    <phoneticPr fontId="1"/>
  </si>
  <si>
    <t>+2.0、-2.1、0.0</t>
    <phoneticPr fontId="1"/>
  </si>
  <si>
    <t>f)</t>
    <phoneticPr fontId="1"/>
  </si>
  <si>
    <t>g)</t>
    <phoneticPr fontId="1"/>
  </si>
  <si>
    <t>リレーメンバー</t>
    <phoneticPr fontId="1"/>
  </si>
  <si>
    <t>a)</t>
    <phoneticPr fontId="1"/>
  </si>
  <si>
    <t>1チームだけの場合は「○」を選択し、2チーム以上の場合は1チーム目から「A～」で選択する。</t>
    <rPh sb="7" eb="9">
      <t>バアイ</t>
    </rPh>
    <rPh sb="14" eb="16">
      <t>センタク</t>
    </rPh>
    <rPh sb="22" eb="24">
      <t>イジョウ</t>
    </rPh>
    <rPh sb="25" eb="27">
      <t>バアイ</t>
    </rPh>
    <rPh sb="32" eb="33">
      <t>メ</t>
    </rPh>
    <rPh sb="40" eb="42">
      <t>センタク</t>
    </rPh>
    <phoneticPr fontId="1"/>
  </si>
  <si>
    <t>4(4x100mR)</t>
    <phoneticPr fontId="1"/>
  </si>
  <si>
    <t>c)</t>
    <phoneticPr fontId="1"/>
  </si>
  <si>
    <t>4x400mRに出場のチームが1チームだけの場合は、エントリーメンバー欄をクリックして「○」にする。</t>
    <rPh sb="8" eb="10">
      <t>シュツジョウ</t>
    </rPh>
    <rPh sb="22" eb="24">
      <t>バアイ</t>
    </rPh>
    <rPh sb="35" eb="36">
      <t>ラン</t>
    </rPh>
    <phoneticPr fontId="3"/>
  </si>
  <si>
    <t>4x400mRに出場のチームが2チーム以上の場合は、各チームのエントリーメンバー欄をクリックして「A～」の各チーム記号にする。</t>
    <rPh sb="8" eb="10">
      <t>シュツジョウ</t>
    </rPh>
    <rPh sb="19" eb="21">
      <t>イジョウ</t>
    </rPh>
    <rPh sb="22" eb="24">
      <t>バアイ</t>
    </rPh>
    <rPh sb="26" eb="27">
      <t>カク</t>
    </rPh>
    <rPh sb="40" eb="41">
      <t>ラン</t>
    </rPh>
    <rPh sb="53" eb="54">
      <t>カク</t>
    </rPh>
    <rPh sb="57" eb="59">
      <t>キゴウ</t>
    </rPh>
    <phoneticPr fontId="3"/>
  </si>
  <si>
    <t>3)</t>
    <phoneticPr fontId="1"/>
  </si>
  <si>
    <t>①</t>
    <phoneticPr fontId="1"/>
  </si>
  <si>
    <t>チームコード</t>
    <phoneticPr fontId="1"/>
  </si>
  <si>
    <t>※：</t>
    <phoneticPr fontId="1"/>
  </si>
  <si>
    <t>1チームだけの場合は「○」を選択し、2チーム以上の場合は1チーム目から「A～」を選択する。</t>
    <rPh sb="7" eb="9">
      <t>バアイ</t>
    </rPh>
    <rPh sb="14" eb="16">
      <t>センタク</t>
    </rPh>
    <rPh sb="22" eb="24">
      <t>イジョウ</t>
    </rPh>
    <rPh sb="25" eb="27">
      <t>バアイ</t>
    </rPh>
    <rPh sb="32" eb="33">
      <t>メ</t>
    </rPh>
    <rPh sb="40" eb="42">
      <t>センタク</t>
    </rPh>
    <phoneticPr fontId="1"/>
  </si>
  <si>
    <t>：</t>
    <phoneticPr fontId="1"/>
  </si>
  <si>
    <t>③</t>
    <phoneticPr fontId="1"/>
  </si>
  <si>
    <t>b)</t>
    <phoneticPr fontId="1"/>
  </si>
  <si>
    <t>4106</t>
    <phoneticPr fontId="1"/>
  </si>
  <si>
    <t>4x400mR</t>
    <phoneticPr fontId="1"/>
  </si>
  <si>
    <t>3:15.64</t>
    <phoneticPr fontId="1"/>
  </si>
  <si>
    <t>d)</t>
    <phoneticPr fontId="1"/>
  </si>
  <si>
    <t>・</t>
    <phoneticPr fontId="1"/>
  </si>
  <si>
    <t>4)</t>
    <phoneticPr fontId="1"/>
  </si>
  <si>
    <t>①</t>
    <phoneticPr fontId="1"/>
  </si>
  <si>
    <t>ｱｽﾘｰﾄﾋﾞﾌﾞｽ</t>
    <phoneticPr fontId="3"/>
  </si>
  <si>
    <t>ﾋﾞﾌﾞｽ代
(x300円)</t>
    <rPh sb="5" eb="6">
      <t>ダイ</t>
    </rPh>
    <rPh sb="12" eb="13">
      <t>エン</t>
    </rPh>
    <phoneticPr fontId="3"/>
  </si>
  <si>
    <t>太郎</t>
    <rPh sb="0" eb="2">
      <t>タロウ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</si>
</sst>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7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7"/>
      <name val="ＭＳ Ｐ明朝"/>
      <family val="1"/>
      <charset val="128"/>
    </font>
    <font>
      <sz val="20"/>
      <name val="ＭＳ ゴシック"/>
      <family val="3"/>
      <charset val="128"/>
    </font>
    <font>
      <sz val="11"/>
      <name val="ＭＳ ゴシック"/>
      <family val="3"/>
      <charset val="128"/>
    </font>
    <font>
      <sz val="20"/>
      <color indexed="12"/>
      <name val="ＭＳ ゴシック"/>
      <family val="3"/>
      <charset val="128"/>
    </font>
    <font>
      <sz val="14"/>
      <color indexed="12"/>
      <name val="ＭＳ ゴシック"/>
      <family val="3"/>
      <charset val="128"/>
    </font>
    <font>
      <b/>
      <sz val="14"/>
      <color indexed="12"/>
      <name val="ＭＳ ゴシック"/>
      <family val="3"/>
      <charset val="128"/>
    </font>
    <font>
      <sz val="11"/>
      <color indexed="12"/>
      <name val="ＭＳ ゴシック"/>
      <family val="3"/>
      <charset val="128"/>
    </font>
    <font>
      <u/>
      <sz val="11"/>
      <color theme="10"/>
      <name val="ＭＳ Ｐゴシック"/>
      <family val="3"/>
      <charset val="128"/>
    </font>
    <font>
      <sz val="14"/>
      <color indexed="8"/>
      <name val="ＭＳ 明朝"/>
      <family val="1"/>
      <charset val="128"/>
    </font>
    <font>
      <b/>
      <u/>
      <sz val="14"/>
      <name val="ＭＳ 明朝"/>
      <family val="1"/>
      <charset val="128"/>
    </font>
    <font>
      <sz val="12"/>
      <name val="ＭＳ 明朝"/>
      <family val="1"/>
      <charset val="128"/>
    </font>
    <font>
      <sz val="12"/>
      <name val="ＭＳ Ｐゴシック"/>
      <family val="3"/>
      <charset val="128"/>
    </font>
    <font>
      <sz val="12"/>
      <color indexed="8"/>
      <name val="ＭＳ 明朝"/>
      <family val="1"/>
      <charset val="128"/>
    </font>
    <font>
      <sz val="9"/>
      <name val="ＭＳ Ｐゴシック"/>
      <family val="3"/>
      <charset val="128"/>
    </font>
    <font>
      <sz val="12"/>
      <color indexed="12"/>
      <name val="ＭＳ 明朝"/>
      <family val="1"/>
      <charset val="128"/>
    </font>
    <font>
      <b/>
      <sz val="11"/>
      <name val="ＭＳ Ｐゴシック"/>
      <family val="3"/>
      <charset val="128"/>
    </font>
    <font>
      <sz val="16"/>
      <name val="ＭＳ Ｐゴシック"/>
      <family val="3"/>
      <charset val="128"/>
    </font>
    <font>
      <sz val="18"/>
      <name val="ＭＳ Ｐゴシック"/>
      <family val="3"/>
      <charset val="128"/>
    </font>
    <font>
      <b/>
      <sz val="18"/>
      <name val="ＭＳ Ｐゴシック"/>
      <family val="3"/>
      <charset val="128"/>
    </font>
    <font>
      <sz val="10"/>
      <name val="ＭＳ Ｐゴシック"/>
      <family val="3"/>
      <charset val="128"/>
    </font>
    <font>
      <sz val="8"/>
      <name val="ＭＳ Ｐゴシック"/>
      <family val="3"/>
      <charset val="128"/>
    </font>
    <font>
      <sz val="8"/>
      <color indexed="8"/>
      <name val="ＭＳ 明朝"/>
      <family val="1"/>
      <charset val="128"/>
    </font>
    <font>
      <sz val="9"/>
      <name val="ＭＳ 明朝"/>
      <family val="1"/>
      <charset val="128"/>
    </font>
    <font>
      <sz val="11"/>
      <color rgb="FFFF0000"/>
      <name val="ＭＳ Ｐゴシック"/>
      <family val="2"/>
      <charset val="128"/>
      <scheme val="minor"/>
    </font>
    <font>
      <b/>
      <sz val="16"/>
      <color indexed="8"/>
      <name val="ＭＳ Ｐゴシック"/>
      <family val="3"/>
      <charset val="128"/>
    </font>
    <font>
      <sz val="9"/>
      <color indexed="8"/>
      <name val="ＭＳ 明朝"/>
      <family val="1"/>
      <charset val="128"/>
    </font>
    <font>
      <sz val="9"/>
      <color rgb="FFFF0000"/>
      <name val="ＭＳ Ｐゴシック"/>
      <family val="3"/>
      <charset val="128"/>
    </font>
    <font>
      <sz val="11"/>
      <color rgb="FFFF0000"/>
      <name val="ＭＳ Ｐゴシック"/>
      <family val="3"/>
      <charset val="128"/>
      <scheme val="minor"/>
    </font>
    <font>
      <sz val="16"/>
      <color theme="1"/>
      <name val="ＭＳ Ｐゴシック"/>
      <family val="2"/>
      <charset val="128"/>
      <scheme val="minor"/>
    </font>
    <font>
      <sz val="10"/>
      <color rgb="FFFF0000"/>
      <name val="ＭＳ Ｐゴシック"/>
      <family val="3"/>
      <charset val="128"/>
    </font>
    <font>
      <sz val="12"/>
      <color rgb="FF1102D8"/>
      <name val="ＭＳ 明朝"/>
      <family val="1"/>
      <charset val="128"/>
    </font>
    <font>
      <sz val="11"/>
      <color theme="1"/>
      <name val="ＭＳ Ｐゴシック"/>
      <family val="2"/>
      <charset val="128"/>
      <scheme val="minor"/>
    </font>
    <font>
      <sz val="11"/>
      <color rgb="FFFF0000"/>
      <name val="ＭＳ Ｐゴシック"/>
      <family val="3"/>
      <charset val="128"/>
    </font>
    <font>
      <sz val="36"/>
      <name val="ＭＳ Ｐゴシック"/>
      <family val="3"/>
      <charset val="128"/>
    </font>
    <font>
      <b/>
      <sz val="16"/>
      <name val="ＭＳ Ｐゴシック"/>
      <family val="3"/>
      <charset val="128"/>
    </font>
    <font>
      <b/>
      <sz val="11"/>
      <name val="ＭＳ ゴシック"/>
      <family val="3"/>
      <charset val="128"/>
    </font>
    <font>
      <sz val="11"/>
      <name val="ＭＳ Ｐゴシック"/>
      <family val="2"/>
      <charset val="128"/>
      <scheme val="minor"/>
    </font>
    <font>
      <b/>
      <u/>
      <sz val="11"/>
      <color rgb="FFFF0000"/>
      <name val="ＭＳ Ｐゴシック"/>
      <family val="3"/>
      <charset val="128"/>
    </font>
    <font>
      <sz val="14"/>
      <name val="ＭＳ ゴシック"/>
      <family val="3"/>
      <charset val="128"/>
    </font>
    <font>
      <b/>
      <sz val="14"/>
      <name val="ＭＳ ゴシック"/>
      <family val="3"/>
      <charset val="128"/>
    </font>
    <font>
      <b/>
      <u/>
      <sz val="11"/>
      <name val="ＭＳ Ｐゴシック"/>
      <family val="3"/>
      <charset val="128"/>
    </font>
    <font>
      <b/>
      <u/>
      <sz val="16"/>
      <color theme="10"/>
      <name val="ＭＳ Ｐゴシック"/>
      <family val="3"/>
      <charset val="128"/>
    </font>
    <font>
      <sz val="11"/>
      <name val="ＭＳ Ｐ明朝"/>
      <family val="1"/>
      <charset val="128"/>
    </font>
    <font>
      <b/>
      <sz val="11"/>
      <name val="ＭＳ Ｐ明朝"/>
      <family val="1"/>
      <charset val="128"/>
    </font>
    <font>
      <sz val="11"/>
      <color theme="1"/>
      <name val="ＭＳ Ｐ明朝"/>
      <family val="1"/>
      <charset val="128"/>
    </font>
    <font>
      <sz val="20"/>
      <color indexed="12"/>
      <name val="ＭＳ Ｐ明朝"/>
      <family val="1"/>
      <charset val="128"/>
    </font>
    <font>
      <sz val="14"/>
      <color indexed="12"/>
      <name val="ＭＳ Ｐ明朝"/>
      <family val="1"/>
      <charset val="128"/>
    </font>
    <font>
      <b/>
      <sz val="14"/>
      <color indexed="12"/>
      <name val="ＭＳ Ｐ明朝"/>
      <family val="1"/>
      <charset val="128"/>
    </font>
    <font>
      <sz val="11"/>
      <color rgb="FF1102D8"/>
      <name val="ＭＳ Ｐ明朝"/>
      <family val="1"/>
      <charset val="128"/>
    </font>
    <font>
      <b/>
      <sz val="11"/>
      <color rgb="FFFF0000"/>
      <name val="ＭＳ Ｐゴシック"/>
      <family val="3"/>
      <charset val="128"/>
      <scheme val="minor"/>
    </font>
    <font>
      <u/>
      <sz val="11"/>
      <name val="ＭＳ ゴシック"/>
      <family val="3"/>
      <charset val="128"/>
    </font>
    <font>
      <sz val="11"/>
      <color indexed="12"/>
      <name val="ＭＳ Ｐ明朝"/>
      <family val="1"/>
      <charset val="128"/>
    </font>
    <font>
      <b/>
      <sz val="11"/>
      <color rgb="FFFF0000"/>
      <name val="ＭＳ ゴシック"/>
      <family val="3"/>
      <charset val="128"/>
    </font>
    <font>
      <b/>
      <sz val="11"/>
      <color rgb="FFFF0000"/>
      <name val="ＭＳ Ｐゴシック"/>
      <family val="3"/>
      <charset val="128"/>
    </font>
    <font>
      <sz val="12"/>
      <color rgb="FFFF0000"/>
      <name val="ＭＳ 明朝"/>
      <family val="1"/>
      <charset val="128"/>
    </font>
    <font>
      <b/>
      <sz val="16"/>
      <color theme="1"/>
      <name val="ＭＳ Ｐゴシック"/>
      <family val="3"/>
      <charset val="128"/>
      <scheme val="minor"/>
    </font>
    <font>
      <sz val="11"/>
      <color rgb="FFFF0000"/>
      <name val="ＭＳ Ｐ明朝"/>
      <family val="1"/>
      <charset val="128"/>
    </font>
    <font>
      <b/>
      <sz val="14"/>
      <name val="ＭＳ Ｐゴシック"/>
      <family val="3"/>
      <charset val="128"/>
    </font>
    <font>
      <b/>
      <sz val="9"/>
      <color rgb="FFFF0000"/>
      <name val="ＭＳ Ｐゴシック"/>
      <family val="3"/>
      <charset val="128"/>
    </font>
    <font>
      <sz val="11"/>
      <color theme="1"/>
      <name val="ＭＳ ゴシック"/>
      <family val="3"/>
      <charset val="128"/>
    </font>
    <font>
      <sz val="10"/>
      <name val="ＭＳ ゴシック"/>
      <family val="3"/>
      <charset val="128"/>
    </font>
    <font>
      <sz val="9"/>
      <name val="ＭＳ ゴシック"/>
      <family val="3"/>
      <charset val="128"/>
    </font>
    <font>
      <b/>
      <sz val="11"/>
      <color rgb="FFFF0000"/>
      <name val="ＭＳ Ｐ明朝"/>
      <family val="1"/>
      <charset val="128"/>
    </font>
    <font>
      <sz val="11"/>
      <name val="ＭＳ 明朝"/>
      <family val="1"/>
      <charset val="128"/>
    </font>
    <font>
      <b/>
      <sz val="20"/>
      <name val="ＭＳ Ｐゴシック"/>
      <family val="3"/>
      <charset val="128"/>
    </font>
    <font>
      <sz val="11"/>
      <color rgb="FFFF0000"/>
      <name val="ＭＳ ゴシック"/>
      <family val="3"/>
      <charset val="128"/>
    </font>
    <font>
      <sz val="11"/>
      <color rgb="FFFF0000"/>
      <name val="ＭＳ 明朝"/>
      <family val="1"/>
      <charset val="128"/>
    </font>
  </fonts>
  <fills count="8">
    <fill>
      <patternFill patternType="none"/>
    </fill>
    <fill>
      <patternFill patternType="gray125"/>
    </fill>
    <fill>
      <patternFill patternType="solid">
        <fgColor rgb="FF0000FF"/>
        <bgColor indexed="64"/>
      </patternFill>
    </fill>
    <fill>
      <patternFill patternType="solid">
        <fgColor rgb="FFFFFF00"/>
        <bgColor indexed="64"/>
      </patternFill>
    </fill>
    <fill>
      <patternFill patternType="solid">
        <fgColor rgb="FFFFFF99"/>
        <bgColor indexed="64"/>
      </patternFill>
    </fill>
    <fill>
      <patternFill patternType="solid">
        <fgColor rgb="FF1102D8"/>
        <bgColor indexed="64"/>
      </patternFill>
    </fill>
    <fill>
      <patternFill patternType="solid">
        <fgColor rgb="FF99FFCC"/>
        <bgColor indexed="64"/>
      </patternFill>
    </fill>
    <fill>
      <patternFill patternType="solid">
        <fgColor theme="0" tint="-0.14999847407452621"/>
        <bgColor indexed="64"/>
      </patternFill>
    </fill>
  </fills>
  <borders count="19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bottom style="dotted">
        <color auto="1"/>
      </bottom>
      <diagonal/>
    </border>
    <border>
      <left style="thin">
        <color indexed="64"/>
      </left>
      <right style="thin">
        <color indexed="64"/>
      </right>
      <top style="dotted">
        <color auto="1"/>
      </top>
      <bottom style="dotted">
        <color auto="1"/>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dotted">
        <color auto="1"/>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dotted">
        <color indexed="64"/>
      </right>
      <top/>
      <bottom style="medium">
        <color indexed="64"/>
      </bottom>
      <diagonal/>
    </border>
    <border>
      <left style="thin">
        <color indexed="64"/>
      </left>
      <right style="dotted">
        <color indexed="64"/>
      </right>
      <top/>
      <bottom style="hair">
        <color indexed="64"/>
      </bottom>
      <diagonal/>
    </border>
    <border>
      <left/>
      <right style="medium">
        <color indexed="64"/>
      </right>
      <top/>
      <bottom style="hair">
        <color indexed="64"/>
      </bottom>
      <diagonal/>
    </border>
    <border>
      <left style="thin">
        <color indexed="64"/>
      </left>
      <right style="dotted">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dotted">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top/>
      <bottom style="hair">
        <color indexed="64"/>
      </bottom>
      <diagonal/>
    </border>
    <border>
      <left/>
      <right/>
      <top style="hair">
        <color indexed="64"/>
      </top>
      <bottom style="thin">
        <color indexed="64"/>
      </bottom>
      <diagonal/>
    </border>
    <border>
      <left/>
      <right/>
      <top style="hair">
        <color indexed="64"/>
      </top>
      <bottom style="medium">
        <color indexed="64"/>
      </bottom>
      <diagonal/>
    </border>
    <border>
      <left/>
      <right style="dotted">
        <color indexed="64"/>
      </right>
      <top/>
      <bottom style="medium">
        <color indexed="64"/>
      </bottom>
      <diagonal/>
    </border>
    <border>
      <left/>
      <right style="dotted">
        <color indexed="64"/>
      </right>
      <top/>
      <bottom style="hair">
        <color indexed="64"/>
      </bottom>
      <diagonal/>
    </border>
    <border>
      <left/>
      <right style="dotted">
        <color indexed="64"/>
      </right>
      <top style="hair">
        <color indexed="64"/>
      </top>
      <bottom style="thin">
        <color indexed="64"/>
      </bottom>
      <diagonal/>
    </border>
    <border>
      <left/>
      <right style="dotted">
        <color indexed="64"/>
      </right>
      <top style="hair">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dotted">
        <color indexed="64"/>
      </right>
      <top style="medium">
        <color indexed="64"/>
      </top>
      <bottom style="hair">
        <color indexed="64"/>
      </bottom>
      <diagonal/>
    </border>
    <border>
      <left/>
      <right style="dotted">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style="thin">
        <color indexed="64"/>
      </right>
      <top/>
      <bottom style="double">
        <color indexed="64"/>
      </bottom>
      <diagonal/>
    </border>
    <border>
      <left style="thin">
        <color indexed="64"/>
      </left>
      <right style="dotted">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style="dotted">
        <color indexed="64"/>
      </left>
      <right style="thin">
        <color auto="1"/>
      </right>
      <top style="thin">
        <color indexed="64"/>
      </top>
      <bottom style="double">
        <color indexed="64"/>
      </bottom>
      <diagonal/>
    </border>
    <border>
      <left/>
      <right style="dotted">
        <color indexed="64"/>
      </right>
      <top style="thin">
        <color indexed="64"/>
      </top>
      <bottom style="double">
        <color indexed="64"/>
      </bottom>
      <diagonal/>
    </border>
    <border>
      <left style="thin">
        <color indexed="64"/>
      </left>
      <right/>
      <top/>
      <bottom style="double">
        <color indexed="64"/>
      </bottom>
      <diagonal/>
    </border>
    <border>
      <left style="thin">
        <color indexed="64"/>
      </left>
      <right style="dotted">
        <color indexed="64"/>
      </right>
      <top style="double">
        <color indexed="64"/>
      </top>
      <bottom style="thin">
        <color indexed="64"/>
      </bottom>
      <diagonal/>
    </border>
    <border>
      <left style="dotted">
        <color indexed="64"/>
      </left>
      <right style="dotted">
        <color indexed="64"/>
      </right>
      <top style="double">
        <color indexed="64"/>
      </top>
      <bottom style="thin">
        <color indexed="64"/>
      </bottom>
      <diagonal/>
    </border>
    <border>
      <left style="dotted">
        <color indexed="64"/>
      </left>
      <right/>
      <top style="double">
        <color indexed="64"/>
      </top>
      <bottom style="thin">
        <color indexed="64"/>
      </bottom>
      <diagonal/>
    </border>
    <border>
      <left style="dotted">
        <color indexed="64"/>
      </left>
      <right style="thin">
        <color auto="1"/>
      </right>
      <top style="double">
        <color indexed="64"/>
      </top>
      <bottom style="thin">
        <color indexed="64"/>
      </bottom>
      <diagonal/>
    </border>
    <border>
      <left/>
      <right style="dotted">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thin">
        <color indexed="64"/>
      </left>
      <right style="thin">
        <color indexed="64"/>
      </right>
      <top/>
      <bottom style="double">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medium">
        <color indexed="64"/>
      </top>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style="thin">
        <color auto="1"/>
      </left>
      <right/>
      <top style="double">
        <color indexed="64"/>
      </top>
      <bottom style="dotted">
        <color auto="1"/>
      </bottom>
      <diagonal/>
    </border>
    <border>
      <left/>
      <right/>
      <top style="double">
        <color indexed="64"/>
      </top>
      <bottom style="dotted">
        <color auto="1"/>
      </bottom>
      <diagonal/>
    </border>
    <border>
      <left style="dotted">
        <color auto="1"/>
      </left>
      <right/>
      <top/>
      <bottom style="dotted">
        <color auto="1"/>
      </bottom>
      <diagonal/>
    </border>
    <border>
      <left style="dotted">
        <color auto="1"/>
      </left>
      <right/>
      <top style="dotted">
        <color auto="1"/>
      </top>
      <bottom style="dotted">
        <color auto="1"/>
      </bottom>
      <diagonal/>
    </border>
    <border>
      <left style="dotted">
        <color auto="1"/>
      </left>
      <right/>
      <top style="dotted">
        <color auto="1"/>
      </top>
      <bottom style="thin">
        <color auto="1"/>
      </bottom>
      <diagonal/>
    </border>
    <border>
      <left style="thin">
        <color auto="1"/>
      </left>
      <right/>
      <top style="thin">
        <color indexed="64"/>
      </top>
      <bottom style="dotted">
        <color auto="1"/>
      </bottom>
      <diagonal/>
    </border>
    <border>
      <left style="dotted">
        <color auto="1"/>
      </left>
      <right/>
      <top style="thin">
        <color indexed="64"/>
      </top>
      <bottom style="dotted">
        <color auto="1"/>
      </bottom>
      <diagonal/>
    </border>
    <border>
      <left style="thin">
        <color indexed="64"/>
      </left>
      <right style="thin">
        <color indexed="64"/>
      </right>
      <top style="medium">
        <color indexed="64"/>
      </top>
      <bottom style="medium">
        <color indexed="64"/>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style="medium">
        <color indexed="64"/>
      </left>
      <right style="medium">
        <color indexed="64"/>
      </right>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dotted">
        <color auto="1"/>
      </bottom>
      <diagonal/>
    </border>
    <border>
      <left/>
      <right style="medium">
        <color indexed="64"/>
      </right>
      <top style="double">
        <color indexed="64"/>
      </top>
      <bottom style="dotted">
        <color auto="1"/>
      </bottom>
      <diagonal/>
    </border>
    <border>
      <left style="medium">
        <color indexed="64"/>
      </left>
      <right/>
      <top style="dotted">
        <color auto="1"/>
      </top>
      <bottom style="dotted">
        <color auto="1"/>
      </bottom>
      <diagonal/>
    </border>
    <border>
      <left/>
      <right style="medium">
        <color indexed="64"/>
      </right>
      <top style="dotted">
        <color auto="1"/>
      </top>
      <bottom style="dotted">
        <color auto="1"/>
      </bottom>
      <diagonal/>
    </border>
    <border>
      <left style="medium">
        <color indexed="64"/>
      </left>
      <right/>
      <top style="dotted">
        <color auto="1"/>
      </top>
      <bottom style="thin">
        <color auto="1"/>
      </bottom>
      <diagonal/>
    </border>
    <border>
      <left/>
      <right style="medium">
        <color indexed="64"/>
      </right>
      <top style="dotted">
        <color auto="1"/>
      </top>
      <bottom style="thin">
        <color auto="1"/>
      </bottom>
      <diagonal/>
    </border>
    <border>
      <left/>
      <right style="medium">
        <color indexed="64"/>
      </right>
      <top/>
      <bottom style="dotted">
        <color auto="1"/>
      </bottom>
      <diagonal/>
    </border>
    <border>
      <left style="medium">
        <color indexed="64"/>
      </left>
      <right/>
      <top style="dotted">
        <color auto="1"/>
      </top>
      <bottom style="medium">
        <color indexed="64"/>
      </bottom>
      <diagonal/>
    </border>
    <border>
      <left/>
      <right/>
      <top style="dotted">
        <color auto="1"/>
      </top>
      <bottom style="medium">
        <color indexed="64"/>
      </bottom>
      <diagonal/>
    </border>
    <border>
      <left/>
      <right style="medium">
        <color indexed="64"/>
      </right>
      <top style="dotted">
        <color auto="1"/>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dotted">
        <color indexed="64"/>
      </left>
      <right style="dotted">
        <color indexed="64"/>
      </right>
      <top/>
      <bottom style="medium">
        <color indexed="64"/>
      </bottom>
      <diagonal/>
    </border>
    <border>
      <left style="dotted">
        <color indexed="64"/>
      </left>
      <right/>
      <top/>
      <bottom style="medium">
        <color indexed="64"/>
      </bottom>
      <diagonal/>
    </border>
    <border>
      <left style="dotted">
        <color indexed="64"/>
      </left>
      <right style="thin">
        <color auto="1"/>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style="dotted">
        <color auto="1"/>
      </top>
      <bottom style="dotted">
        <color auto="1"/>
      </bottom>
      <diagonal/>
    </border>
    <border>
      <left style="thin">
        <color indexed="64"/>
      </left>
      <right style="medium">
        <color indexed="64"/>
      </right>
      <top style="dotted">
        <color auto="1"/>
      </top>
      <bottom style="dotted">
        <color auto="1"/>
      </bottom>
      <diagonal/>
    </border>
    <border>
      <left style="medium">
        <color indexed="64"/>
      </left>
      <right style="thin">
        <color indexed="64"/>
      </right>
      <top style="dotted">
        <color auto="1"/>
      </top>
      <bottom style="medium">
        <color indexed="64"/>
      </bottom>
      <diagonal/>
    </border>
    <border>
      <left style="thin">
        <color indexed="64"/>
      </left>
      <right style="thin">
        <color indexed="64"/>
      </right>
      <top style="dotted">
        <color auto="1"/>
      </top>
      <bottom style="medium">
        <color indexed="64"/>
      </bottom>
      <diagonal/>
    </border>
    <border>
      <left style="thin">
        <color indexed="64"/>
      </left>
      <right style="medium">
        <color indexed="64"/>
      </right>
      <top style="dotted">
        <color auto="1"/>
      </top>
      <bottom style="medium">
        <color indexed="64"/>
      </bottom>
      <diagonal/>
    </border>
    <border>
      <left style="medium">
        <color indexed="64"/>
      </left>
      <right style="thin">
        <color indexed="64"/>
      </right>
      <top/>
      <bottom/>
      <diagonal/>
    </border>
    <border>
      <left style="medium">
        <color indexed="64"/>
      </left>
      <right style="thin">
        <color indexed="64"/>
      </right>
      <top/>
      <bottom style="dotted">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bottom style="dotted">
        <color indexed="64"/>
      </bottom>
      <diagonal/>
    </border>
    <border>
      <left style="thin">
        <color indexed="64"/>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thin">
        <color indexed="64"/>
      </bottom>
      <diagonal/>
    </border>
    <border>
      <left style="medium">
        <color indexed="64"/>
      </left>
      <right/>
      <top style="thin">
        <color auto="1"/>
      </top>
      <bottom style="dotted">
        <color auto="1"/>
      </bottom>
      <diagonal/>
    </border>
    <border>
      <left/>
      <right style="medium">
        <color indexed="64"/>
      </right>
      <top style="thin">
        <color auto="1"/>
      </top>
      <bottom style="dotted">
        <color auto="1"/>
      </bottom>
      <diagonal/>
    </border>
    <border>
      <left style="thin">
        <color auto="1"/>
      </left>
      <right/>
      <top style="dotted">
        <color auto="1"/>
      </top>
      <bottom style="medium">
        <color indexed="64"/>
      </bottom>
      <diagonal/>
    </border>
    <border>
      <left style="medium">
        <color indexed="64"/>
      </left>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style="dotted">
        <color indexed="64"/>
      </right>
      <top style="double">
        <color indexed="64"/>
      </top>
      <bottom style="medium">
        <color indexed="64"/>
      </bottom>
      <diagonal/>
    </border>
    <border>
      <left style="dotted">
        <color indexed="64"/>
      </left>
      <right style="dotted">
        <color indexed="64"/>
      </right>
      <top style="double">
        <color indexed="64"/>
      </top>
      <bottom style="medium">
        <color indexed="64"/>
      </bottom>
      <diagonal/>
    </border>
    <border>
      <left style="dotted">
        <color indexed="64"/>
      </left>
      <right style="thin">
        <color auto="1"/>
      </right>
      <top style="double">
        <color indexed="64"/>
      </top>
      <bottom style="medium">
        <color indexed="64"/>
      </bottom>
      <diagonal/>
    </border>
    <border>
      <left/>
      <right style="dotted">
        <color indexed="64"/>
      </right>
      <top style="double">
        <color indexed="64"/>
      </top>
      <bottom style="medium">
        <color indexed="64"/>
      </bottom>
      <diagonal/>
    </border>
    <border>
      <left style="dotted">
        <color indexed="64"/>
      </left>
      <right/>
      <top style="double">
        <color indexed="64"/>
      </top>
      <bottom style="medium">
        <color indexed="64"/>
      </bottom>
      <diagonal/>
    </border>
    <border>
      <left/>
      <right/>
      <top style="double">
        <color indexed="64"/>
      </top>
      <bottom style="medium">
        <color indexed="64"/>
      </bottom>
      <diagonal/>
    </border>
  </borders>
  <cellStyleXfs count="6">
    <xf numFmtId="0" fontId="0" fillId="0" borderId="0">
      <alignment vertical="center"/>
    </xf>
    <xf numFmtId="0" fontId="2" fillId="0" borderId="0">
      <alignment vertical="center"/>
    </xf>
    <xf numFmtId="0" fontId="11" fillId="0" borderId="0" applyNumberFormat="0" applyFill="0" applyBorder="0" applyAlignment="0" applyProtection="0"/>
    <xf numFmtId="38" fontId="2" fillId="0" borderId="0" applyFont="0" applyFill="0" applyBorder="0" applyAlignment="0" applyProtection="0">
      <alignment vertical="center"/>
    </xf>
    <xf numFmtId="0" fontId="2" fillId="0" borderId="0">
      <alignment vertical="center"/>
    </xf>
    <xf numFmtId="38" fontId="35" fillId="0" borderId="0" applyFont="0" applyFill="0" applyBorder="0" applyAlignment="0" applyProtection="0">
      <alignment vertical="center"/>
    </xf>
  </cellStyleXfs>
  <cellXfs count="716">
    <xf numFmtId="0" fontId="0" fillId="0" borderId="0" xfId="0">
      <alignment vertical="center"/>
    </xf>
    <xf numFmtId="0" fontId="6" fillId="0" borderId="0" xfId="4" applyFont="1" applyProtection="1">
      <alignment vertical="center"/>
    </xf>
    <xf numFmtId="0" fontId="7" fillId="0" borderId="0" xfId="4" applyFont="1" applyProtection="1">
      <alignment vertical="center"/>
    </xf>
    <xf numFmtId="0" fontId="8" fillId="0" borderId="0" xfId="4" applyFont="1" applyProtection="1">
      <alignment vertical="center"/>
    </xf>
    <xf numFmtId="0" fontId="9" fillId="0" borderId="0" xfId="4" applyFont="1" applyProtection="1">
      <alignment vertical="center"/>
    </xf>
    <xf numFmtId="0" fontId="6" fillId="0" borderId="0" xfId="4" applyFont="1" applyAlignment="1" applyProtection="1">
      <alignment vertical="center"/>
    </xf>
    <xf numFmtId="0" fontId="10" fillId="0" borderId="0" xfId="4" applyFont="1" applyBorder="1" applyProtection="1">
      <alignment vertical="center"/>
    </xf>
    <xf numFmtId="0" fontId="6" fillId="0" borderId="0" xfId="4" applyFont="1" applyBorder="1" applyProtection="1">
      <alignment vertical="center"/>
    </xf>
    <xf numFmtId="0" fontId="6" fillId="0" borderId="0" xfId="4" applyFont="1" applyBorder="1" applyAlignment="1" applyProtection="1">
      <alignment horizontal="right" vertical="center"/>
    </xf>
    <xf numFmtId="0" fontId="2" fillId="0" borderId="0" xfId="4" applyFont="1" applyBorder="1">
      <alignment vertical="center"/>
    </xf>
    <xf numFmtId="0" fontId="6" fillId="0" borderId="0" xfId="4" applyFont="1" applyBorder="1" applyAlignment="1">
      <alignment vertical="center"/>
    </xf>
    <xf numFmtId="0" fontId="2" fillId="0" borderId="0" xfId="4" quotePrefix="1">
      <alignment vertical="center"/>
    </xf>
    <xf numFmtId="0" fontId="2" fillId="0" borderId="0" xfId="4" applyAlignment="1"/>
    <xf numFmtId="0" fontId="2" fillId="0" borderId="0" xfId="4">
      <alignment vertical="center"/>
    </xf>
    <xf numFmtId="0" fontId="2" fillId="0" borderId="0" xfId="4" applyBorder="1" applyAlignment="1">
      <alignment horizontal="right" vertical="center"/>
    </xf>
    <xf numFmtId="1" fontId="21" fillId="0" borderId="0" xfId="4" applyNumberFormat="1" applyFont="1" applyFill="1" applyBorder="1">
      <alignment vertical="center"/>
    </xf>
    <xf numFmtId="0" fontId="24" fillId="0" borderId="16" xfId="4" applyFont="1" applyBorder="1" applyAlignment="1">
      <alignment horizontal="center" vertical="center" wrapText="1"/>
    </xf>
    <xf numFmtId="0" fontId="24" fillId="0" borderId="16" xfId="4" applyFont="1" applyBorder="1" applyAlignment="1">
      <alignment horizontal="center" vertical="center"/>
    </xf>
    <xf numFmtId="0" fontId="2" fillId="0" borderId="16" xfId="4" applyBorder="1">
      <alignment vertical="center"/>
    </xf>
    <xf numFmtId="0" fontId="2" fillId="0" borderId="83" xfId="4" applyBorder="1">
      <alignment vertical="center"/>
    </xf>
    <xf numFmtId="0" fontId="24" fillId="0" borderId="4" xfId="4" applyFont="1" applyBorder="1" applyAlignment="1">
      <alignment horizontal="center" vertical="center" wrapText="1"/>
    </xf>
    <xf numFmtId="0" fontId="2" fillId="0" borderId="0" xfId="4" applyBorder="1">
      <alignment vertical="center"/>
    </xf>
    <xf numFmtId="0" fontId="2" fillId="0" borderId="92" xfId="4" applyBorder="1">
      <alignment vertical="center"/>
    </xf>
    <xf numFmtId="0" fontId="2" fillId="0" borderId="24" xfId="4" applyBorder="1">
      <alignment vertical="center"/>
    </xf>
    <xf numFmtId="0" fontId="2" fillId="0" borderId="6" xfId="4" applyBorder="1">
      <alignment vertical="center"/>
    </xf>
    <xf numFmtId="0" fontId="17" fillId="0" borderId="95" xfId="4" applyFont="1" applyFill="1" applyBorder="1" applyAlignment="1">
      <alignment horizontal="center" vertical="center" wrapText="1" shrinkToFit="1"/>
    </xf>
    <xf numFmtId="0" fontId="17" fillId="0" borderId="96" xfId="4" applyFont="1" applyBorder="1" applyAlignment="1">
      <alignment horizontal="center" vertical="center" wrapText="1"/>
    </xf>
    <xf numFmtId="0" fontId="17" fillId="0" borderId="97" xfId="4" applyFont="1" applyBorder="1" applyAlignment="1">
      <alignment horizontal="center" vertical="center" wrapText="1"/>
    </xf>
    <xf numFmtId="0" fontId="17" fillId="0" borderId="98" xfId="4" applyFont="1" applyBorder="1" applyAlignment="1">
      <alignment horizontal="center" vertical="center" wrapText="1"/>
    </xf>
    <xf numFmtId="0" fontId="17" fillId="0" borderId="99" xfId="4" applyFont="1" applyFill="1" applyBorder="1" applyAlignment="1">
      <alignment horizontal="center" vertical="center" wrapText="1" shrinkToFit="1"/>
    </xf>
    <xf numFmtId="0" fontId="17" fillId="0" borderId="96" xfId="4" applyFont="1" applyFill="1" applyBorder="1" applyAlignment="1">
      <alignment horizontal="center" vertical="center" wrapText="1" shrinkToFit="1"/>
    </xf>
    <xf numFmtId="0" fontId="2" fillId="0" borderId="0" xfId="4" applyAlignment="1">
      <alignment horizontal="right" vertical="center"/>
    </xf>
    <xf numFmtId="0" fontId="23" fillId="0" borderId="101" xfId="4" applyFont="1" applyBorder="1" applyAlignment="1">
      <alignment vertical="center" shrinkToFit="1"/>
    </xf>
    <xf numFmtId="0" fontId="23" fillId="0" borderId="102" xfId="4" applyFont="1" applyBorder="1" applyAlignment="1">
      <alignment vertical="center" shrinkToFit="1"/>
    </xf>
    <xf numFmtId="38" fontId="23" fillId="0" borderId="103" xfId="3" applyFont="1" applyBorder="1" applyAlignment="1">
      <alignment vertical="center" shrinkToFit="1"/>
    </xf>
    <xf numFmtId="0" fontId="23" fillId="0" borderId="105" xfId="4" applyFont="1" applyBorder="1" applyAlignment="1">
      <alignment vertical="center" shrinkToFit="1"/>
    </xf>
    <xf numFmtId="0" fontId="2" fillId="0" borderId="0" xfId="4">
      <alignment vertical="center"/>
    </xf>
    <xf numFmtId="1" fontId="13" fillId="0" borderId="0" xfId="4" applyNumberFormat="1" applyFont="1" applyFill="1" applyBorder="1" applyProtection="1">
      <alignment vertical="center"/>
    </xf>
    <xf numFmtId="49" fontId="12" fillId="0" borderId="0" xfId="4" applyNumberFormat="1" applyFont="1" applyFill="1" applyBorder="1" applyAlignment="1" applyProtection="1"/>
    <xf numFmtId="49" fontId="16" fillId="0" borderId="55" xfId="4" applyNumberFormat="1" applyFont="1" applyFill="1" applyBorder="1" applyAlignment="1" applyProtection="1">
      <alignment horizontal="center" vertical="center"/>
    </xf>
    <xf numFmtId="49" fontId="16" fillId="0" borderId="59" xfId="4" applyNumberFormat="1" applyFont="1" applyFill="1" applyBorder="1" applyAlignment="1" applyProtection="1">
      <alignment vertical="center" shrinkToFit="1"/>
    </xf>
    <xf numFmtId="49" fontId="16" fillId="0" borderId="54" xfId="4" applyNumberFormat="1" applyFont="1" applyFill="1" applyBorder="1" applyAlignment="1" applyProtection="1">
      <alignment horizontal="center" vertical="center"/>
    </xf>
    <xf numFmtId="49" fontId="16" fillId="0" borderId="61" xfId="4" applyNumberFormat="1" applyFont="1" applyFill="1" applyBorder="1" applyAlignment="1" applyProtection="1">
      <alignment vertical="center" shrinkToFit="1"/>
    </xf>
    <xf numFmtId="49" fontId="16" fillId="0" borderId="56" xfId="4" applyNumberFormat="1" applyFont="1" applyFill="1" applyBorder="1" applyAlignment="1" applyProtection="1">
      <alignment horizontal="center" vertical="center"/>
    </xf>
    <xf numFmtId="49" fontId="16" fillId="0" borderId="63" xfId="4" applyNumberFormat="1" applyFont="1" applyFill="1" applyBorder="1" applyAlignment="1" applyProtection="1">
      <alignment vertical="center" shrinkToFit="1"/>
    </xf>
    <xf numFmtId="49" fontId="16" fillId="0" borderId="68" xfId="4" applyNumberFormat="1" applyFont="1" applyFill="1" applyBorder="1" applyAlignment="1" applyProtection="1">
      <alignment vertical="center" shrinkToFit="1"/>
    </xf>
    <xf numFmtId="49" fontId="16" fillId="0" borderId="67" xfId="4" applyNumberFormat="1" applyFont="1" applyFill="1" applyBorder="1" applyAlignment="1" applyProtection="1">
      <alignment vertical="center" shrinkToFit="1"/>
    </xf>
    <xf numFmtId="49" fontId="16" fillId="0" borderId="69" xfId="4" applyNumberFormat="1" applyFont="1" applyFill="1" applyBorder="1" applyAlignment="1" applyProtection="1">
      <alignment vertical="center" shrinkToFit="1"/>
    </xf>
    <xf numFmtId="1" fontId="12" fillId="0" borderId="31" xfId="4" applyNumberFormat="1" applyFont="1" applyFill="1" applyBorder="1" applyAlignment="1" applyProtection="1">
      <alignment horizontal="center" vertical="center"/>
    </xf>
    <xf numFmtId="49" fontId="16" fillId="0" borderId="76" xfId="4" applyNumberFormat="1" applyFont="1" applyFill="1" applyBorder="1" applyAlignment="1" applyProtection="1">
      <alignment horizontal="center" vertical="center"/>
    </xf>
    <xf numFmtId="49" fontId="16" fillId="0" borderId="75" xfId="4" applyNumberFormat="1" applyFont="1" applyFill="1" applyBorder="1" applyAlignment="1" applyProtection="1">
      <alignment horizontal="center" vertical="center"/>
    </xf>
    <xf numFmtId="49" fontId="16" fillId="0" borderId="77" xfId="4" applyNumberFormat="1" applyFont="1" applyFill="1" applyBorder="1" applyAlignment="1" applyProtection="1">
      <alignment horizontal="center" vertical="center"/>
    </xf>
    <xf numFmtId="1" fontId="28" fillId="0" borderId="31" xfId="4" applyNumberFormat="1" applyFont="1" applyFill="1" applyBorder="1" applyAlignment="1" applyProtection="1">
      <alignment vertical="center"/>
    </xf>
    <xf numFmtId="0" fontId="0" fillId="0" borderId="23" xfId="0" applyBorder="1">
      <alignment vertical="center"/>
    </xf>
    <xf numFmtId="0" fontId="0" fillId="0" borderId="0" xfId="0" applyBorder="1">
      <alignment vertical="center"/>
    </xf>
    <xf numFmtId="0" fontId="0" fillId="0" borderId="94" xfId="0" applyBorder="1">
      <alignment vertical="center"/>
    </xf>
    <xf numFmtId="0" fontId="0" fillId="0" borderId="115" xfId="0" applyBorder="1">
      <alignment vertical="center"/>
    </xf>
    <xf numFmtId="0" fontId="0" fillId="0" borderId="115" xfId="0" applyBorder="1" applyAlignment="1">
      <alignment horizontal="center" vertical="center"/>
    </xf>
    <xf numFmtId="0" fontId="33" fillId="0" borderId="0" xfId="4" applyFont="1">
      <alignment vertical="center"/>
    </xf>
    <xf numFmtId="1" fontId="16" fillId="0" borderId="27" xfId="4" applyNumberFormat="1" applyFont="1" applyFill="1" applyBorder="1" applyAlignment="1" applyProtection="1">
      <alignment horizontal="center" vertical="center"/>
    </xf>
    <xf numFmtId="1" fontId="29" fillId="0" borderId="64" xfId="4" applyNumberFormat="1" applyFont="1" applyFill="1" applyBorder="1" applyAlignment="1" applyProtection="1">
      <alignment horizontal="center" shrinkToFit="1"/>
    </xf>
    <xf numFmtId="1" fontId="16" fillId="0" borderId="64" xfId="4" applyNumberFormat="1" applyFont="1" applyFill="1" applyBorder="1" applyAlignment="1" applyProtection="1">
      <alignment horizontal="center" vertical="center" shrinkToFit="1"/>
    </xf>
    <xf numFmtId="1" fontId="16" fillId="0" borderId="40" xfId="4" applyNumberFormat="1" applyFont="1" applyFill="1" applyBorder="1" applyAlignment="1" applyProtection="1">
      <alignment horizontal="center" vertical="center" shrinkToFit="1"/>
    </xf>
    <xf numFmtId="1" fontId="16" fillId="0" borderId="64" xfId="4" applyNumberFormat="1" applyFont="1" applyFill="1" applyBorder="1" applyAlignment="1" applyProtection="1">
      <alignment horizontal="center" vertical="center"/>
    </xf>
    <xf numFmtId="1" fontId="16" fillId="0" borderId="92" xfId="4" applyNumberFormat="1" applyFont="1" applyFill="1" applyBorder="1" applyAlignment="1" applyProtection="1">
      <alignment horizontal="center" vertical="center"/>
    </xf>
    <xf numFmtId="1" fontId="16" fillId="0" borderId="92" xfId="4" applyNumberFormat="1" applyFont="1" applyFill="1" applyBorder="1" applyAlignment="1" applyProtection="1">
      <alignment horizontal="center" vertical="center" wrapText="1"/>
    </xf>
    <xf numFmtId="1" fontId="16" fillId="0" borderId="40" xfId="4" applyNumberFormat="1" applyFont="1" applyFill="1" applyBorder="1" applyAlignment="1" applyProtection="1">
      <alignment horizontal="center" vertical="center"/>
    </xf>
    <xf numFmtId="0" fontId="15" fillId="0" borderId="57" xfId="4" applyFont="1" applyFill="1" applyBorder="1" applyAlignment="1">
      <alignment horizontal="center" vertical="center"/>
    </xf>
    <xf numFmtId="0" fontId="14" fillId="0" borderId="70" xfId="4" applyFont="1" applyFill="1" applyBorder="1" applyAlignment="1">
      <alignment horizontal="center" vertical="center"/>
    </xf>
    <xf numFmtId="49" fontId="16" fillId="0" borderId="74" xfId="4" applyNumberFormat="1" applyFont="1" applyFill="1" applyBorder="1" applyAlignment="1" applyProtection="1">
      <alignment horizontal="center" shrinkToFit="1"/>
    </xf>
    <xf numFmtId="49" fontId="16" fillId="0" borderId="31" xfId="4" applyNumberFormat="1" applyFont="1" applyFill="1" applyBorder="1" applyAlignment="1" applyProtection="1">
      <alignment horizontal="center" shrinkToFit="1"/>
    </xf>
    <xf numFmtId="49" fontId="18" fillId="0" borderId="32" xfId="4" applyNumberFormat="1" applyFont="1" applyFill="1" applyBorder="1" applyAlignment="1" applyProtection="1">
      <alignment horizontal="center" shrinkToFit="1"/>
    </xf>
    <xf numFmtId="49" fontId="16" fillId="0" borderId="33" xfId="4" applyNumberFormat="1" applyFont="1" applyFill="1" applyBorder="1" applyAlignment="1" applyProtection="1">
      <alignment horizontal="center" shrinkToFit="1"/>
    </xf>
    <xf numFmtId="49" fontId="16" fillId="0" borderId="34" xfId="4" applyNumberFormat="1" applyFont="1" applyFill="1" applyBorder="1" applyAlignment="1" applyProtection="1">
      <alignment horizontal="center" shrinkToFit="1"/>
    </xf>
    <xf numFmtId="1" fontId="16" fillId="0" borderId="37" xfId="4" applyNumberFormat="1" applyFont="1" applyFill="1" applyBorder="1" applyAlignment="1" applyProtection="1">
      <alignment vertical="center" shrinkToFit="1"/>
    </xf>
    <xf numFmtId="1" fontId="16" fillId="0" borderId="36" xfId="4" applyNumberFormat="1" applyFont="1" applyFill="1" applyBorder="1" applyAlignment="1" applyProtection="1">
      <alignment vertical="center" shrinkToFit="1"/>
    </xf>
    <xf numFmtId="1" fontId="16" fillId="0" borderId="38" xfId="4" applyNumberFormat="1" applyFont="1" applyFill="1" applyBorder="1" applyAlignment="1" applyProtection="1">
      <alignment vertical="center" shrinkToFit="1"/>
    </xf>
    <xf numFmtId="49" fontId="16" fillId="4" borderId="84" xfId="4" applyNumberFormat="1" applyFont="1" applyFill="1" applyBorder="1" applyAlignment="1" applyProtection="1">
      <alignment shrinkToFit="1"/>
      <protection locked="0"/>
    </xf>
    <xf numFmtId="49" fontId="14" fillId="4" borderId="85" xfId="4" applyNumberFormat="1" applyFont="1" applyFill="1" applyBorder="1" applyAlignment="1" applyProtection="1">
      <alignment horizontal="left"/>
      <protection locked="0"/>
    </xf>
    <xf numFmtId="49" fontId="14" fillId="4" borderId="84" xfId="4" applyNumberFormat="1" applyFont="1" applyFill="1" applyBorder="1" applyAlignment="1" applyProtection="1">
      <alignment horizontal="left"/>
      <protection locked="0"/>
    </xf>
    <xf numFmtId="49" fontId="16" fillId="4" borderId="53" xfId="4" applyNumberFormat="1" applyFont="1" applyFill="1" applyBorder="1" applyAlignment="1" applyProtection="1">
      <alignment shrinkToFit="1"/>
      <protection locked="0"/>
    </xf>
    <xf numFmtId="49" fontId="16" fillId="4" borderId="87" xfId="4" applyNumberFormat="1" applyFont="1" applyFill="1" applyBorder="1" applyAlignment="1" applyProtection="1">
      <alignment horizontal="center" shrinkToFit="1"/>
      <protection locked="0"/>
    </xf>
    <xf numFmtId="49" fontId="16" fillId="4" borderId="89" xfId="4" applyNumberFormat="1" applyFont="1" applyFill="1" applyBorder="1" applyAlignment="1" applyProtection="1">
      <alignment horizontal="center" shrinkToFit="1"/>
      <protection locked="0"/>
    </xf>
    <xf numFmtId="49" fontId="16" fillId="4" borderId="51" xfId="4" applyNumberFormat="1" applyFont="1" applyFill="1" applyBorder="1" applyAlignment="1" applyProtection="1">
      <alignment horizontal="center" shrinkToFit="1"/>
      <protection locked="0"/>
    </xf>
    <xf numFmtId="49" fontId="16" fillId="4" borderId="58" xfId="4" applyNumberFormat="1" applyFont="1" applyFill="1" applyBorder="1" applyAlignment="1" applyProtection="1">
      <alignment shrinkToFit="1"/>
      <protection locked="0"/>
    </xf>
    <xf numFmtId="49" fontId="14" fillId="4" borderId="71" xfId="4" applyNumberFormat="1" applyFont="1" applyFill="1" applyBorder="1" applyAlignment="1" applyProtection="1">
      <alignment horizontal="left"/>
      <protection locked="0"/>
    </xf>
    <xf numFmtId="49" fontId="14" fillId="4" borderId="58" xfId="4" applyNumberFormat="1" applyFont="1" applyFill="1" applyBorder="1" applyAlignment="1" applyProtection="1">
      <alignment horizontal="left"/>
      <protection locked="0"/>
    </xf>
    <xf numFmtId="49" fontId="16" fillId="4" borderId="42" xfId="4" applyNumberFormat="1" applyFont="1" applyFill="1" applyBorder="1" applyAlignment="1" applyProtection="1">
      <alignment shrinkToFit="1"/>
      <protection locked="0"/>
    </xf>
    <xf numFmtId="49" fontId="16" fillId="4" borderId="43" xfId="4" applyNumberFormat="1" applyFont="1" applyFill="1" applyBorder="1" applyAlignment="1" applyProtection="1">
      <alignment horizontal="center" shrinkToFit="1"/>
      <protection locked="0"/>
    </xf>
    <xf numFmtId="49" fontId="16" fillId="4" borderId="67" xfId="4" applyNumberFormat="1" applyFont="1" applyFill="1" applyBorder="1" applyAlignment="1" applyProtection="1">
      <alignment horizontal="center" shrinkToFit="1"/>
      <protection locked="0"/>
    </xf>
    <xf numFmtId="49" fontId="16" fillId="4" borderId="41" xfId="4" applyNumberFormat="1" applyFont="1" applyFill="1" applyBorder="1" applyAlignment="1" applyProtection="1">
      <alignment horizontal="center" shrinkToFit="1"/>
      <protection locked="0"/>
    </xf>
    <xf numFmtId="49" fontId="16" fillId="4" borderId="53" xfId="4" applyNumberFormat="1" applyFont="1" applyFill="1" applyBorder="1" applyAlignment="1" applyProtection="1">
      <alignment vertical="center" shrinkToFit="1"/>
      <protection locked="0"/>
    </xf>
    <xf numFmtId="49" fontId="16" fillId="4" borderId="42" xfId="4" applyNumberFormat="1" applyFont="1" applyFill="1" applyBorder="1" applyAlignment="1" applyProtection="1">
      <alignment vertical="center" shrinkToFit="1"/>
      <protection locked="0"/>
    </xf>
    <xf numFmtId="49" fontId="16" fillId="4" borderId="87" xfId="4" applyNumberFormat="1" applyFont="1" applyFill="1" applyBorder="1" applyAlignment="1" applyProtection="1">
      <alignment vertical="center" shrinkToFit="1"/>
      <protection locked="0"/>
    </xf>
    <xf numFmtId="49" fontId="16" fillId="4" borderId="43" xfId="4" applyNumberFormat="1" applyFont="1" applyFill="1" applyBorder="1" applyAlignment="1" applyProtection="1">
      <alignment vertical="center" shrinkToFit="1"/>
      <protection locked="0"/>
    </xf>
    <xf numFmtId="49" fontId="16" fillId="4" borderId="51" xfId="4" applyNumberFormat="1" applyFont="1" applyFill="1" applyBorder="1" applyAlignment="1" applyProtection="1">
      <alignment horizontal="center" vertical="center"/>
      <protection locked="0"/>
    </xf>
    <xf numFmtId="49" fontId="16" fillId="4" borderId="41" xfId="4" applyNumberFormat="1" applyFont="1" applyFill="1" applyBorder="1" applyAlignment="1" applyProtection="1">
      <alignment horizontal="center" vertical="center"/>
      <protection locked="0"/>
    </xf>
    <xf numFmtId="49" fontId="16" fillId="0" borderId="0" xfId="4" applyNumberFormat="1" applyFont="1" applyFill="1" applyBorder="1" applyAlignment="1" applyProtection="1">
      <alignment horizontal="center" shrinkToFit="1"/>
    </xf>
    <xf numFmtId="1" fontId="16" fillId="0" borderId="39" xfId="4" applyNumberFormat="1" applyFont="1" applyFill="1" applyBorder="1" applyAlignment="1" applyProtection="1">
      <alignment horizontal="center" vertical="center" shrinkToFit="1"/>
    </xf>
    <xf numFmtId="1" fontId="16" fillId="0" borderId="39" xfId="4" applyNumberFormat="1" applyFont="1" applyFill="1" applyBorder="1" applyAlignment="1" applyProtection="1">
      <alignment vertical="center" shrinkToFit="1"/>
    </xf>
    <xf numFmtId="49" fontId="34" fillId="4" borderId="87" xfId="4" applyNumberFormat="1" applyFont="1" applyFill="1" applyBorder="1" applyAlignment="1" applyProtection="1">
      <alignment vertical="center" shrinkToFit="1"/>
      <protection locked="0"/>
    </xf>
    <xf numFmtId="49" fontId="34" fillId="4" borderId="43" xfId="4" applyNumberFormat="1" applyFont="1" applyFill="1" applyBorder="1" applyAlignment="1" applyProtection="1">
      <alignment vertical="center" shrinkToFit="1"/>
      <protection locked="0"/>
    </xf>
    <xf numFmtId="49" fontId="34" fillId="0" borderId="32" xfId="4" applyNumberFormat="1" applyFont="1" applyFill="1" applyBorder="1" applyAlignment="1" applyProtection="1">
      <alignment horizontal="center" shrinkToFit="1"/>
    </xf>
    <xf numFmtId="0" fontId="0" fillId="0" borderId="121" xfId="0" applyBorder="1">
      <alignment vertical="center"/>
    </xf>
    <xf numFmtId="0" fontId="0" fillId="0" borderId="112" xfId="0" applyBorder="1">
      <alignment vertical="center"/>
    </xf>
    <xf numFmtId="0" fontId="0" fillId="0" borderId="40" xfId="0" applyBorder="1">
      <alignment vertical="center"/>
    </xf>
    <xf numFmtId="0" fontId="0" fillId="0" borderId="122" xfId="0" applyBorder="1">
      <alignment vertical="center"/>
    </xf>
    <xf numFmtId="0" fontId="0" fillId="0" borderId="93" xfId="0" applyBorder="1">
      <alignment vertical="center"/>
    </xf>
    <xf numFmtId="38" fontId="23" fillId="0" borderId="104" xfId="5" applyFont="1" applyBorder="1" applyAlignment="1">
      <alignment vertical="center" shrinkToFit="1"/>
    </xf>
    <xf numFmtId="0" fontId="39" fillId="0" borderId="0" xfId="4" applyFont="1" applyProtection="1">
      <alignment vertical="center"/>
    </xf>
    <xf numFmtId="0" fontId="40" fillId="0" borderId="0" xfId="0" applyFont="1">
      <alignment vertical="center"/>
    </xf>
    <xf numFmtId="0" fontId="6" fillId="0" borderId="40" xfId="4" applyFont="1" applyBorder="1" applyProtection="1">
      <alignment vertical="center"/>
    </xf>
    <xf numFmtId="0" fontId="39" fillId="0" borderId="0" xfId="4" applyFont="1" applyBorder="1" applyProtection="1">
      <alignment vertical="center"/>
    </xf>
    <xf numFmtId="0" fontId="39" fillId="0" borderId="31" xfId="4" applyFont="1" applyBorder="1" applyProtection="1">
      <alignment vertical="center"/>
    </xf>
    <xf numFmtId="0" fontId="6" fillId="0" borderId="0" xfId="4" applyFont="1" applyAlignment="1" applyProtection="1"/>
    <xf numFmtId="0" fontId="7" fillId="0" borderId="0" xfId="4" applyFont="1" applyAlignment="1" applyProtection="1"/>
    <xf numFmtId="0" fontId="8" fillId="0" borderId="0" xfId="4" applyFont="1" applyAlignment="1" applyProtection="1"/>
    <xf numFmtId="0" fontId="9" fillId="0" borderId="0" xfId="4" applyFont="1" applyAlignment="1" applyProtection="1"/>
    <xf numFmtId="0" fontId="0" fillId="0" borderId="0" xfId="0" applyAlignment="1"/>
    <xf numFmtId="0" fontId="6" fillId="0" borderId="31" xfId="4" applyFont="1" applyBorder="1" applyProtection="1">
      <alignment vertical="center"/>
    </xf>
    <xf numFmtId="0" fontId="41" fillId="0" borderId="0" xfId="4" applyFont="1" applyAlignment="1"/>
    <xf numFmtId="0" fontId="40" fillId="0" borderId="0" xfId="0" applyFont="1" applyBorder="1">
      <alignment vertical="center"/>
    </xf>
    <xf numFmtId="0" fontId="39" fillId="0" borderId="40" xfId="4" applyFont="1" applyBorder="1" applyProtection="1">
      <alignment vertical="center"/>
    </xf>
    <xf numFmtId="0" fontId="40" fillId="0" borderId="118" xfId="0" applyFont="1" applyBorder="1">
      <alignment vertical="center"/>
    </xf>
    <xf numFmtId="0" fontId="40" fillId="0" borderId="123" xfId="0" applyFont="1" applyBorder="1">
      <alignment vertical="center"/>
    </xf>
    <xf numFmtId="0" fontId="40" fillId="0" borderId="33" xfId="0" applyFont="1" applyBorder="1">
      <alignment vertical="center"/>
    </xf>
    <xf numFmtId="0" fontId="5" fillId="0" borderId="79" xfId="4" applyFont="1" applyBorder="1" applyProtection="1">
      <alignment vertical="center"/>
    </xf>
    <xf numFmtId="0" fontId="42" fillId="0" borderId="83" xfId="4" applyFont="1" applyBorder="1" applyProtection="1">
      <alignment vertical="center"/>
    </xf>
    <xf numFmtId="0" fontId="5" fillId="0" borderId="83" xfId="4" applyFont="1" applyBorder="1" applyProtection="1">
      <alignment vertical="center"/>
    </xf>
    <xf numFmtId="0" fontId="43" fillId="0" borderId="83" xfId="4" applyFont="1" applyBorder="1" applyProtection="1">
      <alignment vertical="center"/>
    </xf>
    <xf numFmtId="0" fontId="40" fillId="0" borderId="82" xfId="0" applyFont="1" applyBorder="1">
      <alignment vertical="center"/>
    </xf>
    <xf numFmtId="0" fontId="44" fillId="0" borderId="0" xfId="4" applyFont="1">
      <alignment vertical="center"/>
    </xf>
    <xf numFmtId="0" fontId="39" fillId="0" borderId="31" xfId="4" applyFont="1" applyBorder="1" applyAlignment="1" applyProtection="1">
      <alignment vertical="top"/>
    </xf>
    <xf numFmtId="0" fontId="39" fillId="0" borderId="40" xfId="4" applyFont="1" applyBorder="1" applyAlignment="1" applyProtection="1"/>
    <xf numFmtId="0" fontId="0" fillId="0" borderId="0" xfId="0" applyAlignment="1">
      <alignment horizontal="right" vertical="center"/>
    </xf>
    <xf numFmtId="0" fontId="2" fillId="2" borderId="26" xfId="4" applyFill="1" applyBorder="1">
      <alignment vertical="center"/>
    </xf>
    <xf numFmtId="0" fontId="22" fillId="0" borderId="83" xfId="4" quotePrefix="1" applyFont="1" applyBorder="1">
      <alignment vertical="center"/>
    </xf>
    <xf numFmtId="0" fontId="45" fillId="0" borderId="83" xfId="2" applyFont="1" applyBorder="1" applyAlignment="1" applyProtection="1">
      <alignment vertical="center"/>
    </xf>
    <xf numFmtId="0" fontId="46" fillId="0" borderId="0" xfId="4" applyFont="1" applyProtection="1">
      <alignment vertical="center"/>
    </xf>
    <xf numFmtId="0" fontId="47" fillId="0" borderId="0" xfId="4" applyFont="1" applyProtection="1">
      <alignment vertical="center"/>
    </xf>
    <xf numFmtId="0" fontId="46" fillId="0" borderId="0" xfId="0" applyFont="1">
      <alignment vertical="center"/>
    </xf>
    <xf numFmtId="0" fontId="46" fillId="0" borderId="0" xfId="4" applyFont="1" applyAlignment="1" applyProtection="1">
      <alignment horizontal="center" vertical="center"/>
    </xf>
    <xf numFmtId="0" fontId="48" fillId="0" borderId="0" xfId="0" applyFont="1">
      <alignment vertical="center"/>
    </xf>
    <xf numFmtId="0" fontId="2" fillId="0" borderId="0" xfId="4" applyAlignment="1">
      <alignment vertical="center" shrinkToFit="1"/>
    </xf>
    <xf numFmtId="0" fontId="46" fillId="0" borderId="0" xfId="4" applyFont="1" applyAlignment="1" applyProtection="1">
      <alignment vertical="top"/>
    </xf>
    <xf numFmtId="0" fontId="49" fillId="0" borderId="0" xfId="4" applyFont="1" applyProtection="1">
      <alignment vertical="center"/>
    </xf>
    <xf numFmtId="0" fontId="50" fillId="0" borderId="0" xfId="4" applyFont="1" applyProtection="1">
      <alignment vertical="center"/>
    </xf>
    <xf numFmtId="0" fontId="51" fillId="0" borderId="0" xfId="4" applyFont="1" applyProtection="1">
      <alignment vertical="center"/>
    </xf>
    <xf numFmtId="0" fontId="46" fillId="0" borderId="0" xfId="4" quotePrefix="1" applyFont="1">
      <alignment vertical="center"/>
    </xf>
    <xf numFmtId="0" fontId="46" fillId="0" borderId="0" xfId="4" applyFont="1" applyAlignment="1" applyProtection="1">
      <alignment vertical="center"/>
    </xf>
    <xf numFmtId="0" fontId="47" fillId="0" borderId="0" xfId="4" applyFont="1" applyAlignment="1" applyProtection="1">
      <alignment vertical="center"/>
    </xf>
    <xf numFmtId="0" fontId="2" fillId="0" borderId="0" xfId="4" applyFont="1" applyFill="1" applyBorder="1" applyAlignment="1">
      <alignment vertical="center"/>
    </xf>
    <xf numFmtId="0" fontId="17" fillId="0" borderId="99" xfId="4" applyFont="1" applyFill="1" applyBorder="1" applyAlignment="1">
      <alignment horizontal="center" vertical="center" shrinkToFit="1"/>
    </xf>
    <xf numFmtId="0" fontId="46" fillId="0" borderId="0" xfId="0" applyFont="1" applyAlignment="1">
      <alignment vertical="center"/>
    </xf>
    <xf numFmtId="0" fontId="39" fillId="0" borderId="0" xfId="4" applyFont="1" applyAlignment="1" applyProtection="1">
      <alignment vertical="center"/>
    </xf>
    <xf numFmtId="0" fontId="40" fillId="0" borderId="0" xfId="0" applyFont="1" applyAlignment="1">
      <alignment vertical="center"/>
    </xf>
    <xf numFmtId="0" fontId="46" fillId="0" borderId="0" xfId="4" applyFont="1" applyAlignment="1" applyProtection="1">
      <alignment horizontal="right" vertical="center"/>
    </xf>
    <xf numFmtId="0" fontId="46" fillId="0" borderId="0" xfId="4" applyFont="1" applyAlignment="1" applyProtection="1">
      <alignment horizontal="right" vertical="top"/>
    </xf>
    <xf numFmtId="0" fontId="46" fillId="0" borderId="20" xfId="4" applyFont="1" applyBorder="1" applyAlignment="1" applyProtection="1">
      <alignment horizontal="center" vertical="center"/>
    </xf>
    <xf numFmtId="0" fontId="46" fillId="0" borderId="21" xfId="4" applyFont="1" applyBorder="1" applyAlignment="1" applyProtection="1">
      <alignment horizontal="center" vertical="center"/>
    </xf>
    <xf numFmtId="0" fontId="46" fillId="0" borderId="25" xfId="4" applyFont="1" applyBorder="1" applyAlignment="1" applyProtection="1">
      <alignment horizontal="center" vertical="center"/>
    </xf>
    <xf numFmtId="0" fontId="46" fillId="0" borderId="5" xfId="4" applyFont="1" applyBorder="1" applyAlignment="1" applyProtection="1">
      <alignment horizontal="center" vertical="center"/>
    </xf>
    <xf numFmtId="0" fontId="10" fillId="0" borderId="91" xfId="4" applyFont="1" applyBorder="1" applyProtection="1">
      <alignment vertical="center"/>
    </xf>
    <xf numFmtId="0" fontId="10" fillId="0" borderId="23" xfId="4" applyFont="1" applyBorder="1" applyProtection="1">
      <alignment vertical="center"/>
    </xf>
    <xf numFmtId="0" fontId="46" fillId="0" borderId="22" xfId="4" applyFont="1" applyBorder="1" applyAlignment="1" applyProtection="1">
      <alignment vertical="center"/>
    </xf>
    <xf numFmtId="0" fontId="46" fillId="0" borderId="23" xfId="4" applyFont="1" applyBorder="1" applyAlignment="1" applyProtection="1">
      <alignment vertical="center"/>
    </xf>
    <xf numFmtId="0" fontId="46" fillId="0" borderId="2" xfId="4" applyFont="1" applyBorder="1" applyAlignment="1" applyProtection="1">
      <alignment vertical="center"/>
    </xf>
    <xf numFmtId="0" fontId="46" fillId="0" borderId="91" xfId="4" applyFont="1" applyBorder="1" applyAlignment="1" applyProtection="1">
      <alignment vertical="center"/>
    </xf>
    <xf numFmtId="0" fontId="6" fillId="0" borderId="113" xfId="4" applyFont="1" applyFill="1" applyBorder="1" applyAlignment="1">
      <alignment horizontal="center" vertical="center"/>
    </xf>
    <xf numFmtId="49" fontId="16" fillId="0" borderId="66" xfId="4" applyNumberFormat="1" applyFont="1" applyFill="1" applyBorder="1" applyAlignment="1" applyProtection="1">
      <alignment horizontal="center"/>
    </xf>
    <xf numFmtId="0" fontId="46" fillId="0" borderId="0" xfId="4" quotePrefix="1" applyFont="1" applyAlignment="1" applyProtection="1">
      <alignment vertical="center"/>
    </xf>
    <xf numFmtId="0" fontId="6" fillId="0" borderId="0" xfId="4" applyFont="1" applyBorder="1" applyAlignment="1">
      <alignment vertical="center" wrapText="1"/>
    </xf>
    <xf numFmtId="0" fontId="46" fillId="0" borderId="0" xfId="4" applyFont="1" applyBorder="1" applyAlignment="1">
      <alignment vertical="center"/>
    </xf>
    <xf numFmtId="0" fontId="46" fillId="0" borderId="0" xfId="4" applyFont="1" applyBorder="1" applyAlignment="1">
      <alignment horizontal="center" vertical="center"/>
    </xf>
    <xf numFmtId="0" fontId="0" fillId="0" borderId="0" xfId="0" applyBorder="1" applyAlignment="1">
      <alignment horizontal="right" vertical="center" shrinkToFit="1"/>
    </xf>
    <xf numFmtId="0" fontId="0" fillId="0" borderId="0" xfId="0" applyBorder="1" applyAlignment="1">
      <alignment horizontal="right" vertical="center"/>
    </xf>
    <xf numFmtId="0" fontId="46" fillId="0" borderId="0" xfId="4" applyFont="1" applyBorder="1" applyAlignment="1" applyProtection="1">
      <alignment horizontal="right" vertical="center"/>
    </xf>
    <xf numFmtId="0" fontId="46" fillId="0" borderId="0" xfId="4" applyFont="1" applyBorder="1" applyAlignment="1" applyProtection="1">
      <alignment horizontal="center" vertical="center"/>
    </xf>
    <xf numFmtId="0" fontId="52" fillId="0" borderId="0" xfId="4" applyFont="1" applyBorder="1" applyAlignment="1" applyProtection="1">
      <alignment horizontal="left" vertical="center"/>
    </xf>
    <xf numFmtId="0" fontId="27" fillId="3" borderId="137" xfId="0" applyFont="1" applyFill="1" applyBorder="1">
      <alignment vertical="center"/>
    </xf>
    <xf numFmtId="0" fontId="27" fillId="3" borderId="128" xfId="0" applyFont="1" applyFill="1" applyBorder="1">
      <alignment vertical="center"/>
    </xf>
    <xf numFmtId="0" fontId="31" fillId="3" borderId="138" xfId="0" applyFont="1" applyFill="1" applyBorder="1">
      <alignment vertical="center"/>
    </xf>
    <xf numFmtId="0" fontId="31" fillId="3" borderId="139" xfId="0" applyFont="1" applyFill="1" applyBorder="1">
      <alignment vertical="center"/>
    </xf>
    <xf numFmtId="0" fontId="31" fillId="3" borderId="141" xfId="0" applyFont="1" applyFill="1" applyBorder="1">
      <alignment vertical="center"/>
    </xf>
    <xf numFmtId="0" fontId="31" fillId="3" borderId="114" xfId="0" applyFont="1" applyFill="1" applyBorder="1">
      <alignment vertical="center"/>
    </xf>
    <xf numFmtId="0" fontId="31" fillId="3" borderId="142" xfId="0" applyFont="1" applyFill="1" applyBorder="1">
      <alignment vertical="center"/>
    </xf>
    <xf numFmtId="0" fontId="53" fillId="3" borderId="128" xfId="0" applyFont="1" applyFill="1" applyBorder="1">
      <alignment vertical="center"/>
    </xf>
    <xf numFmtId="0" fontId="53" fillId="3" borderId="114" xfId="0" applyFont="1" applyFill="1" applyBorder="1">
      <alignment vertical="center"/>
    </xf>
    <xf numFmtId="0" fontId="54" fillId="0" borderId="0" xfId="4" applyFont="1" applyAlignment="1" applyProtection="1">
      <alignment vertical="center"/>
    </xf>
    <xf numFmtId="0" fontId="6" fillId="0" borderId="0" xfId="4" applyFont="1" applyAlignment="1" applyProtection="1">
      <alignment horizontal="right" vertical="center"/>
    </xf>
    <xf numFmtId="0" fontId="46" fillId="0" borderId="0" xfId="4" applyFont="1" applyBorder="1" applyAlignment="1">
      <alignment vertical="top"/>
    </xf>
    <xf numFmtId="0" fontId="31" fillId="0" borderId="0" xfId="0" applyFont="1" applyFill="1" applyBorder="1">
      <alignment vertical="center"/>
    </xf>
    <xf numFmtId="0" fontId="53" fillId="0" borderId="0" xfId="0" applyFont="1" applyFill="1" applyBorder="1">
      <alignment vertical="center"/>
    </xf>
    <xf numFmtId="0" fontId="0" fillId="5" borderId="115" xfId="0" applyFill="1" applyBorder="1">
      <alignment vertical="center"/>
    </xf>
    <xf numFmtId="0" fontId="46" fillId="0" borderId="0" xfId="4" applyFont="1" applyAlignment="1">
      <alignment vertical="center"/>
    </xf>
    <xf numFmtId="0" fontId="46" fillId="0" borderId="94" xfId="4" applyFont="1" applyFill="1" applyBorder="1" applyProtection="1">
      <alignment vertical="center"/>
    </xf>
    <xf numFmtId="0" fontId="48" fillId="0" borderId="94" xfId="0" applyFont="1" applyFill="1" applyBorder="1">
      <alignment vertical="center"/>
    </xf>
    <xf numFmtId="0" fontId="46" fillId="0" borderId="113" xfId="4" applyFont="1" applyFill="1" applyBorder="1" applyAlignment="1">
      <alignment horizontal="center" vertical="center"/>
    </xf>
    <xf numFmtId="0" fontId="48" fillId="0" borderId="0" xfId="0" applyFont="1" applyBorder="1">
      <alignment vertical="center"/>
    </xf>
    <xf numFmtId="0" fontId="48" fillId="0" borderId="6" xfId="0" applyFont="1" applyBorder="1">
      <alignment vertical="center"/>
    </xf>
    <xf numFmtId="0" fontId="48" fillId="0" borderId="18" xfId="0" applyFont="1" applyBorder="1">
      <alignment vertical="center"/>
    </xf>
    <xf numFmtId="0" fontId="48" fillId="0" borderId="19" xfId="0" applyFont="1" applyBorder="1">
      <alignment vertical="center"/>
    </xf>
    <xf numFmtId="0" fontId="48" fillId="0" borderId="22" xfId="0" applyFont="1" applyBorder="1">
      <alignment vertical="center"/>
    </xf>
    <xf numFmtId="0" fontId="48" fillId="0" borderId="23" xfId="0" applyFont="1" applyBorder="1">
      <alignment vertical="center"/>
    </xf>
    <xf numFmtId="0" fontId="36" fillId="0" borderId="0" xfId="4" applyFont="1" applyAlignment="1">
      <alignment horizontal="right" vertical="center"/>
    </xf>
    <xf numFmtId="0" fontId="6" fillId="4" borderId="4" xfId="4" applyFont="1" applyFill="1" applyBorder="1" applyProtection="1">
      <alignment vertical="center"/>
    </xf>
    <xf numFmtId="0" fontId="6" fillId="4" borderId="17" xfId="4" applyFont="1" applyFill="1" applyBorder="1" applyProtection="1">
      <alignment vertical="center"/>
    </xf>
    <xf numFmtId="0" fontId="0" fillId="4" borderId="4" xfId="0" applyFill="1" applyBorder="1">
      <alignment vertical="center"/>
    </xf>
    <xf numFmtId="0" fontId="46" fillId="4" borderId="17" xfId="4" applyFont="1" applyFill="1" applyBorder="1" applyAlignment="1" applyProtection="1">
      <alignment vertical="top"/>
    </xf>
    <xf numFmtId="0" fontId="46" fillId="0" borderId="0" xfId="4" applyFont="1" applyFill="1" applyBorder="1" applyAlignment="1" applyProtection="1">
      <alignment vertical="top"/>
    </xf>
    <xf numFmtId="49" fontId="16" fillId="4" borderId="60" xfId="4" applyNumberFormat="1" applyFont="1" applyFill="1" applyBorder="1" applyAlignment="1" applyProtection="1">
      <alignment shrinkToFit="1"/>
      <protection locked="0"/>
    </xf>
    <xf numFmtId="49" fontId="14" fillId="4" borderId="72" xfId="4" applyNumberFormat="1" applyFont="1" applyFill="1" applyBorder="1" applyAlignment="1" applyProtection="1">
      <alignment horizontal="left"/>
      <protection locked="0"/>
    </xf>
    <xf numFmtId="49" fontId="14" fillId="4" borderId="60" xfId="4" applyNumberFormat="1" applyFont="1" applyFill="1" applyBorder="1" applyAlignment="1" applyProtection="1">
      <alignment horizontal="left"/>
      <protection locked="0"/>
    </xf>
    <xf numFmtId="49" fontId="16" fillId="4" borderId="45" xfId="4" applyNumberFormat="1" applyFont="1" applyFill="1" applyBorder="1" applyAlignment="1" applyProtection="1">
      <alignment shrinkToFit="1"/>
      <protection locked="0"/>
    </xf>
    <xf numFmtId="49" fontId="16" fillId="4" borderId="46" xfId="4" applyNumberFormat="1" applyFont="1" applyFill="1" applyBorder="1" applyAlignment="1" applyProtection="1">
      <alignment horizontal="center" shrinkToFit="1"/>
      <protection locked="0"/>
    </xf>
    <xf numFmtId="49" fontId="16" fillId="4" borderId="68" xfId="4" applyNumberFormat="1" applyFont="1" applyFill="1" applyBorder="1" applyAlignment="1" applyProtection="1">
      <alignment horizontal="center" shrinkToFit="1"/>
      <protection locked="0"/>
    </xf>
    <xf numFmtId="49" fontId="16" fillId="4" borderId="44" xfId="4" applyNumberFormat="1" applyFont="1" applyFill="1" applyBorder="1" applyAlignment="1" applyProtection="1">
      <alignment horizontal="center" shrinkToFit="1"/>
      <protection locked="0"/>
    </xf>
    <xf numFmtId="49" fontId="16" fillId="4" borderId="62" xfId="4" applyNumberFormat="1" applyFont="1" applyFill="1" applyBorder="1" applyAlignment="1" applyProtection="1">
      <alignment shrinkToFit="1"/>
      <protection locked="0"/>
    </xf>
    <xf numFmtId="49" fontId="14" fillId="4" borderId="73" xfId="4" applyNumberFormat="1" applyFont="1" applyFill="1" applyBorder="1" applyAlignment="1" applyProtection="1">
      <alignment horizontal="left"/>
      <protection locked="0"/>
    </xf>
    <xf numFmtId="49" fontId="14" fillId="4" borderId="62" xfId="4" applyNumberFormat="1" applyFont="1" applyFill="1" applyBorder="1" applyAlignment="1" applyProtection="1">
      <alignment horizontal="left"/>
      <protection locked="0"/>
    </xf>
    <xf numFmtId="49" fontId="16" fillId="4" borderId="48" xfId="4" applyNumberFormat="1" applyFont="1" applyFill="1" applyBorder="1" applyAlignment="1" applyProtection="1">
      <alignment shrinkToFit="1"/>
      <protection locked="0"/>
    </xf>
    <xf numFmtId="49" fontId="16" fillId="4" borderId="49" xfId="4" applyNumberFormat="1" applyFont="1" applyFill="1" applyBorder="1" applyAlignment="1" applyProtection="1">
      <alignment horizontal="center" shrinkToFit="1"/>
      <protection locked="0"/>
    </xf>
    <xf numFmtId="49" fontId="16" fillId="4" borderId="69" xfId="4" applyNumberFormat="1" applyFont="1" applyFill="1" applyBorder="1" applyAlignment="1" applyProtection="1">
      <alignment horizontal="center" shrinkToFit="1"/>
      <protection locked="0"/>
    </xf>
    <xf numFmtId="49" fontId="16" fillId="4" borderId="47" xfId="4" applyNumberFormat="1" applyFont="1" applyFill="1" applyBorder="1" applyAlignment="1" applyProtection="1">
      <alignment horizontal="center" shrinkToFit="1"/>
      <protection locked="0"/>
    </xf>
    <xf numFmtId="49" fontId="16" fillId="4" borderId="45" xfId="4" applyNumberFormat="1" applyFont="1" applyFill="1" applyBorder="1" applyAlignment="1" applyProtection="1">
      <alignment vertical="center" shrinkToFit="1"/>
      <protection locked="0"/>
    </xf>
    <xf numFmtId="49" fontId="34" fillId="4" borderId="46" xfId="4" applyNumberFormat="1" applyFont="1" applyFill="1" applyBorder="1" applyAlignment="1" applyProtection="1">
      <alignment vertical="center" shrinkToFit="1"/>
      <protection locked="0"/>
    </xf>
    <xf numFmtId="49" fontId="16" fillId="4" borderId="48" xfId="4" applyNumberFormat="1" applyFont="1" applyFill="1" applyBorder="1" applyAlignment="1" applyProtection="1">
      <alignment vertical="center" shrinkToFit="1"/>
      <protection locked="0"/>
    </xf>
    <xf numFmtId="49" fontId="34" fillId="4" borderId="49" xfId="4" applyNumberFormat="1" applyFont="1" applyFill="1" applyBorder="1" applyAlignment="1" applyProtection="1">
      <alignment vertical="center" shrinkToFit="1"/>
      <protection locked="0"/>
    </xf>
    <xf numFmtId="49" fontId="16" fillId="4" borderId="46" xfId="4" applyNumberFormat="1" applyFont="1" applyFill="1" applyBorder="1" applyAlignment="1" applyProtection="1">
      <alignment vertical="center" shrinkToFit="1"/>
      <protection locked="0"/>
    </xf>
    <xf numFmtId="49" fontId="16" fillId="4" borderId="49" xfId="4" applyNumberFormat="1" applyFont="1" applyFill="1" applyBorder="1" applyAlignment="1" applyProtection="1">
      <alignment vertical="center" shrinkToFit="1"/>
      <protection locked="0"/>
    </xf>
    <xf numFmtId="49" fontId="16" fillId="4" borderId="44" xfId="4" applyNumberFormat="1" applyFont="1" applyFill="1" applyBorder="1" applyAlignment="1" applyProtection="1">
      <alignment horizontal="center" vertical="center"/>
      <protection locked="0"/>
    </xf>
    <xf numFmtId="49" fontId="16" fillId="4" borderId="47" xfId="4" applyNumberFormat="1" applyFont="1" applyFill="1" applyBorder="1" applyAlignment="1" applyProtection="1">
      <alignment horizontal="center" vertical="center"/>
      <protection locked="0"/>
    </xf>
    <xf numFmtId="0" fontId="2" fillId="4" borderId="18" xfId="4" applyFill="1" applyBorder="1" applyAlignment="1" applyProtection="1">
      <alignment vertical="center" shrinkToFit="1"/>
      <protection locked="0"/>
    </xf>
    <xf numFmtId="49" fontId="16" fillId="0" borderId="89" xfId="4" applyNumberFormat="1" applyFont="1" applyFill="1" applyBorder="1" applyAlignment="1" applyProtection="1">
      <alignment vertical="center" shrinkToFit="1"/>
    </xf>
    <xf numFmtId="49" fontId="16" fillId="0" borderId="53" xfId="4" applyNumberFormat="1" applyFont="1" applyFill="1" applyBorder="1" applyAlignment="1" applyProtection="1">
      <alignment vertical="center" shrinkToFit="1"/>
    </xf>
    <xf numFmtId="0" fontId="2" fillId="0" borderId="31" xfId="4" applyFill="1" applyBorder="1" applyProtection="1">
      <alignment vertical="center"/>
    </xf>
    <xf numFmtId="0" fontId="2" fillId="0" borderId="0" xfId="4" applyProtection="1">
      <alignment vertical="center"/>
    </xf>
    <xf numFmtId="0" fontId="14" fillId="0" borderId="0" xfId="4" applyFont="1" applyFill="1" applyBorder="1" applyAlignment="1" applyProtection="1"/>
    <xf numFmtId="0" fontId="15" fillId="0" borderId="115" xfId="4" applyFont="1" applyBorder="1" applyAlignment="1" applyProtection="1">
      <alignment horizontal="center" vertical="center"/>
    </xf>
    <xf numFmtId="0" fontId="0" fillId="0" borderId="0" xfId="0" applyProtection="1">
      <alignment vertical="center"/>
    </xf>
    <xf numFmtId="0" fontId="15" fillId="0" borderId="0" xfId="4" applyFont="1" applyFill="1" applyAlignment="1" applyProtection="1">
      <alignment horizontal="right" vertical="center"/>
    </xf>
    <xf numFmtId="0" fontId="15" fillId="0" borderId="30" xfId="4" applyFont="1" applyFill="1" applyBorder="1" applyAlignment="1" applyProtection="1">
      <alignment horizontal="center" vertical="center"/>
    </xf>
    <xf numFmtId="0" fontId="17" fillId="0" borderId="32" xfId="4" applyFont="1" applyFill="1" applyBorder="1" applyAlignment="1" applyProtection="1">
      <alignment horizontal="center"/>
    </xf>
    <xf numFmtId="0" fontId="14" fillId="0" borderId="32" xfId="4" applyFont="1" applyFill="1" applyBorder="1" applyAlignment="1" applyProtection="1">
      <alignment horizontal="center" vertical="center" shrinkToFit="1"/>
    </xf>
    <xf numFmtId="0" fontId="14" fillId="0" borderId="31" xfId="4" applyFont="1" applyFill="1" applyBorder="1" applyAlignment="1" applyProtection="1">
      <alignment horizontal="center" vertical="center" shrinkToFit="1"/>
    </xf>
    <xf numFmtId="0" fontId="14" fillId="0" borderId="34" xfId="4" applyFont="1" applyFill="1" applyBorder="1" applyAlignment="1" applyProtection="1">
      <alignment horizontal="center" vertical="center" shrinkToFit="1"/>
    </xf>
    <xf numFmtId="0" fontId="26" fillId="0" borderId="34" xfId="4" applyFont="1" applyFill="1" applyBorder="1" applyAlignment="1" applyProtection="1">
      <alignment horizontal="center" vertical="center" shrinkToFit="1"/>
    </xf>
    <xf numFmtId="1" fontId="14" fillId="0" borderId="51" xfId="4" applyNumberFormat="1" applyFont="1" applyFill="1" applyBorder="1" applyAlignment="1" applyProtection="1">
      <alignment horizontal="center" vertical="center" shrinkToFit="1"/>
    </xf>
    <xf numFmtId="49" fontId="16" fillId="0" borderId="84" xfId="4" applyNumberFormat="1" applyFont="1" applyFill="1" applyBorder="1" applyAlignment="1" applyProtection="1">
      <alignment shrinkToFit="1"/>
    </xf>
    <xf numFmtId="49" fontId="14" fillId="0" borderId="85" xfId="4" applyNumberFormat="1" applyFont="1" applyFill="1" applyBorder="1" applyAlignment="1" applyProtection="1">
      <alignment horizontal="left"/>
    </xf>
    <xf numFmtId="49" fontId="16" fillId="0" borderId="87" xfId="4" applyNumberFormat="1" applyFont="1" applyFill="1" applyBorder="1" applyAlignment="1" applyProtection="1">
      <alignment horizontal="center" shrinkToFit="1"/>
    </xf>
    <xf numFmtId="49" fontId="16" fillId="0" borderId="89" xfId="4" applyNumberFormat="1" applyFont="1" applyFill="1" applyBorder="1" applyAlignment="1" applyProtection="1">
      <alignment horizontal="center" shrinkToFit="1"/>
    </xf>
    <xf numFmtId="49" fontId="16" fillId="0" borderId="51" xfId="4" applyNumberFormat="1" applyFont="1" applyFill="1" applyBorder="1" applyAlignment="1" applyProtection="1">
      <alignment horizontal="center" shrinkToFit="1"/>
    </xf>
    <xf numFmtId="49" fontId="16" fillId="0" borderId="52" xfId="4" applyNumberFormat="1" applyFont="1" applyFill="1" applyBorder="1" applyAlignment="1" applyProtection="1">
      <alignment horizontal="center" vertical="center"/>
    </xf>
    <xf numFmtId="49" fontId="16" fillId="0" borderId="86" xfId="4" applyNumberFormat="1" applyFont="1" applyFill="1" applyBorder="1" applyAlignment="1" applyProtection="1">
      <alignment horizontal="center" vertical="center"/>
    </xf>
    <xf numFmtId="49" fontId="34" fillId="0" borderId="87" xfId="4" applyNumberFormat="1" applyFont="1" applyFill="1" applyBorder="1" applyAlignment="1" applyProtection="1">
      <alignment vertical="center" shrinkToFit="1"/>
    </xf>
    <xf numFmtId="49" fontId="16" fillId="0" borderId="88" xfId="4" applyNumberFormat="1" applyFont="1" applyFill="1" applyBorder="1" applyAlignment="1" applyProtection="1">
      <alignment vertical="center" shrinkToFit="1"/>
    </xf>
    <xf numFmtId="49" fontId="16" fillId="0" borderId="87" xfId="4" applyNumberFormat="1" applyFont="1" applyFill="1" applyBorder="1" applyAlignment="1" applyProtection="1">
      <alignment vertical="center" shrinkToFit="1"/>
    </xf>
    <xf numFmtId="0" fontId="2" fillId="0" borderId="0" xfId="4" applyFill="1" applyBorder="1" applyAlignment="1" applyProtection="1">
      <alignment horizontal="center" vertical="center" shrinkToFit="1"/>
    </xf>
    <xf numFmtId="49" fontId="16" fillId="0" borderId="0" xfId="4" applyNumberFormat="1" applyFont="1" applyFill="1" applyBorder="1" applyAlignment="1" applyProtection="1">
      <alignment horizontal="center" vertical="center"/>
    </xf>
    <xf numFmtId="0" fontId="0" fillId="0" borderId="0" xfId="0" applyAlignment="1" applyProtection="1">
      <alignment horizontal="center" vertical="center"/>
    </xf>
    <xf numFmtId="0" fontId="0" fillId="0" borderId="115" xfId="0" applyBorder="1" applyProtection="1">
      <alignment vertical="center"/>
    </xf>
    <xf numFmtId="0" fontId="0" fillId="0" borderId="119" xfId="0" applyBorder="1" applyProtection="1">
      <alignment vertical="center"/>
    </xf>
    <xf numFmtId="0" fontId="0" fillId="0" borderId="120" xfId="0" applyBorder="1" applyProtection="1">
      <alignment vertical="center"/>
    </xf>
    <xf numFmtId="0" fontId="0" fillId="0" borderId="121" xfId="0" applyBorder="1" applyProtection="1">
      <alignment vertical="center"/>
    </xf>
    <xf numFmtId="49" fontId="18" fillId="0" borderId="87" xfId="4" applyNumberFormat="1" applyFont="1" applyFill="1" applyBorder="1" applyAlignment="1" applyProtection="1">
      <alignment vertical="center" shrinkToFit="1"/>
    </xf>
    <xf numFmtId="0" fontId="2" fillId="0" borderId="0" xfId="4" applyFill="1" applyProtection="1">
      <alignment vertical="center"/>
    </xf>
    <xf numFmtId="0" fontId="36" fillId="0" borderId="0" xfId="4" applyFont="1" applyAlignment="1" applyProtection="1">
      <alignment vertical="center"/>
    </xf>
    <xf numFmtId="0" fontId="57" fillId="0" borderId="0" xfId="4" applyFont="1" applyAlignment="1" applyProtection="1">
      <alignment vertical="center"/>
    </xf>
    <xf numFmtId="0" fontId="20" fillId="0" borderId="0" xfId="4" applyFont="1" applyFill="1" applyBorder="1" applyAlignment="1">
      <alignment horizontal="center" vertical="center"/>
    </xf>
    <xf numFmtId="0" fontId="30" fillId="0" borderId="0" xfId="4" applyFont="1" applyBorder="1" applyAlignment="1">
      <alignment vertical="center" wrapText="1"/>
    </xf>
    <xf numFmtId="0" fontId="0" fillId="0" borderId="2" xfId="0" applyBorder="1">
      <alignment vertical="center"/>
    </xf>
    <xf numFmtId="0" fontId="0" fillId="0" borderId="113" xfId="0" applyBorder="1">
      <alignment vertical="center"/>
    </xf>
    <xf numFmtId="0" fontId="17" fillId="0" borderId="97" xfId="4" applyFont="1" applyFill="1" applyBorder="1" applyAlignment="1">
      <alignment horizontal="center" vertical="center" wrapText="1" shrinkToFit="1"/>
    </xf>
    <xf numFmtId="0" fontId="17" fillId="0" borderId="95" xfId="4" applyFont="1" applyFill="1" applyBorder="1" applyAlignment="1">
      <alignment horizontal="center" vertical="center" shrinkToFit="1"/>
    </xf>
    <xf numFmtId="0" fontId="17" fillId="0" borderId="126" xfId="4" applyFont="1" applyFill="1" applyBorder="1" applyAlignment="1">
      <alignment horizontal="center" vertical="center" shrinkToFit="1"/>
    </xf>
    <xf numFmtId="0" fontId="0" fillId="0" borderId="110" xfId="0" applyBorder="1">
      <alignment vertical="center"/>
    </xf>
    <xf numFmtId="0" fontId="0" fillId="0" borderId="124" xfId="0" applyBorder="1">
      <alignment vertical="center"/>
    </xf>
    <xf numFmtId="0" fontId="0" fillId="0" borderId="143" xfId="0" applyBorder="1">
      <alignment vertical="center"/>
    </xf>
    <xf numFmtId="38" fontId="0" fillId="0" borderId="111" xfId="0" applyNumberFormat="1" applyBorder="1">
      <alignment vertical="center"/>
    </xf>
    <xf numFmtId="0" fontId="21" fillId="0" borderId="0" xfId="4" applyFont="1" applyFill="1" applyBorder="1" applyAlignment="1">
      <alignment vertical="center"/>
    </xf>
    <xf numFmtId="0" fontId="24" fillId="0" borderId="0" xfId="4" applyFont="1" applyFill="1" applyBorder="1" applyAlignment="1">
      <alignment horizontal="right" vertical="center"/>
    </xf>
    <xf numFmtId="0" fontId="21" fillId="0" borderId="0" xfId="4" applyFont="1" applyFill="1" applyBorder="1" applyAlignment="1">
      <alignment horizontal="center" vertical="center"/>
    </xf>
    <xf numFmtId="0" fontId="39" fillId="0" borderId="0" xfId="4" applyFont="1" applyBorder="1" applyAlignment="1" applyProtection="1">
      <alignment horizontal="right" vertical="center"/>
    </xf>
    <xf numFmtId="0" fontId="30" fillId="0" borderId="26" xfId="4" applyFont="1" applyBorder="1" applyAlignment="1">
      <alignment vertical="center" wrapText="1"/>
    </xf>
    <xf numFmtId="0" fontId="30" fillId="0" borderId="136" xfId="4" applyFont="1" applyBorder="1" applyAlignment="1">
      <alignment vertical="center" wrapText="1"/>
    </xf>
    <xf numFmtId="0" fontId="30" fillId="0" borderId="50" xfId="4" applyFont="1" applyBorder="1" applyAlignment="1">
      <alignment vertical="center" wrapText="1"/>
    </xf>
    <xf numFmtId="1" fontId="58" fillId="0" borderId="51" xfId="4" applyNumberFormat="1" applyFont="1" applyFill="1" applyBorder="1" applyAlignment="1" applyProtection="1">
      <alignment horizontal="center" vertical="center" shrinkToFit="1"/>
    </xf>
    <xf numFmtId="0" fontId="2" fillId="0" borderId="112" xfId="4" applyFill="1" applyBorder="1">
      <alignment vertical="center"/>
    </xf>
    <xf numFmtId="0" fontId="2" fillId="0" borderId="118" xfId="4" applyFill="1" applyBorder="1">
      <alignment vertical="center"/>
    </xf>
    <xf numFmtId="0" fontId="21" fillId="0" borderId="122" xfId="4" applyFont="1" applyFill="1" applyBorder="1" applyAlignment="1" applyProtection="1">
      <alignment vertical="center"/>
      <protection locked="0"/>
    </xf>
    <xf numFmtId="0" fontId="21" fillId="0" borderId="123" xfId="4" applyFont="1" applyFill="1" applyBorder="1" applyAlignment="1" applyProtection="1">
      <alignment vertical="center"/>
      <protection locked="0"/>
    </xf>
    <xf numFmtId="0" fontId="59" fillId="0" borderId="115" xfId="0" applyFont="1" applyBorder="1" applyAlignment="1">
      <alignment horizontal="center" vertical="center"/>
    </xf>
    <xf numFmtId="49" fontId="58" fillId="4" borderId="51" xfId="4" applyNumberFormat="1" applyFont="1" applyFill="1" applyBorder="1" applyAlignment="1" applyProtection="1">
      <alignment horizontal="center" vertical="center"/>
      <protection locked="0"/>
    </xf>
    <xf numFmtId="49" fontId="58" fillId="4" borderId="41" xfId="4" applyNumberFormat="1" applyFont="1" applyFill="1" applyBorder="1" applyAlignment="1" applyProtection="1">
      <alignment horizontal="center" vertical="center"/>
      <protection locked="0"/>
    </xf>
    <xf numFmtId="49" fontId="58" fillId="4" borderId="44" xfId="4" applyNumberFormat="1" applyFont="1" applyFill="1" applyBorder="1" applyAlignment="1" applyProtection="1">
      <alignment horizontal="center" vertical="center"/>
      <protection locked="0"/>
    </xf>
    <xf numFmtId="49" fontId="58" fillId="4" borderId="47" xfId="4" applyNumberFormat="1" applyFont="1" applyFill="1" applyBorder="1" applyAlignment="1" applyProtection="1">
      <alignment horizontal="center" vertical="center"/>
      <protection locked="0"/>
    </xf>
    <xf numFmtId="0" fontId="2" fillId="4" borderId="18" xfId="4" applyFont="1" applyFill="1" applyBorder="1" applyAlignment="1" applyProtection="1">
      <alignment vertical="center"/>
      <protection locked="0"/>
    </xf>
    <xf numFmtId="0" fontId="19" fillId="0" borderId="0" xfId="4" applyFont="1" applyAlignment="1" applyProtection="1">
      <alignment vertical="center"/>
    </xf>
    <xf numFmtId="0" fontId="0" fillId="4" borderId="17" xfId="0" applyFill="1" applyBorder="1">
      <alignment vertical="center"/>
    </xf>
    <xf numFmtId="0" fontId="27" fillId="0" borderId="0" xfId="0" applyFont="1">
      <alignment vertical="center"/>
    </xf>
    <xf numFmtId="0" fontId="2" fillId="0" borderId="3" xfId="4" applyBorder="1" applyAlignment="1">
      <alignment horizontal="center" vertical="center"/>
    </xf>
    <xf numFmtId="0" fontId="60" fillId="0" borderId="0" xfId="4" applyFont="1" applyProtection="1">
      <alignment vertical="center"/>
    </xf>
    <xf numFmtId="0" fontId="2" fillId="0" borderId="122" xfId="4" applyBorder="1">
      <alignment vertical="center"/>
    </xf>
    <xf numFmtId="0" fontId="2" fillId="0" borderId="123" xfId="4" applyBorder="1">
      <alignment vertical="center"/>
    </xf>
    <xf numFmtId="0" fontId="23" fillId="0" borderId="93" xfId="4" applyFont="1" applyBorder="1" applyAlignment="1">
      <alignment horizontal="center" vertical="center"/>
    </xf>
    <xf numFmtId="0" fontId="23" fillId="0" borderId="57" xfId="4" applyFont="1" applyBorder="1" applyAlignment="1">
      <alignment vertical="center" shrinkToFit="1"/>
    </xf>
    <xf numFmtId="0" fontId="23" fillId="0" borderId="161" xfId="4" applyFont="1" applyBorder="1" applyAlignment="1">
      <alignment vertical="center" shrinkToFit="1"/>
    </xf>
    <xf numFmtId="38" fontId="23" fillId="0" borderId="162" xfId="4" applyNumberFormat="1" applyFont="1" applyBorder="1" applyAlignment="1">
      <alignment vertical="center" shrinkToFit="1"/>
    </xf>
    <xf numFmtId="38" fontId="23" fillId="0" borderId="163" xfId="5" applyFont="1" applyBorder="1" applyAlignment="1">
      <alignment vertical="center" shrinkToFit="1"/>
    </xf>
    <xf numFmtId="38" fontId="23" fillId="0" borderId="31" xfId="4" applyNumberFormat="1" applyFont="1" applyBorder="1" applyAlignment="1">
      <alignment vertical="center" shrinkToFit="1"/>
    </xf>
    <xf numFmtId="49" fontId="15" fillId="0" borderId="4" xfId="4" applyNumberFormat="1" applyFont="1" applyFill="1" applyBorder="1" applyAlignment="1" applyProtection="1">
      <alignment vertical="center" shrinkToFit="1"/>
      <protection locked="0"/>
    </xf>
    <xf numFmtId="0" fontId="33" fillId="0" borderId="0" xfId="4" applyFont="1" applyAlignment="1">
      <alignment horizontal="right" vertical="top"/>
    </xf>
    <xf numFmtId="0" fontId="57" fillId="0" borderId="0" xfId="4" applyFont="1" applyAlignment="1"/>
    <xf numFmtId="0" fontId="2" fillId="0" borderId="167" xfId="4" applyBorder="1">
      <alignment vertical="center"/>
    </xf>
    <xf numFmtId="0" fontId="23" fillId="0" borderId="169" xfId="4" applyFont="1" applyBorder="1" applyAlignment="1">
      <alignment horizontal="center" vertical="center"/>
    </xf>
    <xf numFmtId="0" fontId="23" fillId="0" borderId="95" xfId="4" applyFont="1" applyBorder="1" applyAlignment="1">
      <alignment vertical="center" shrinkToFit="1"/>
    </xf>
    <xf numFmtId="0" fontId="23" fillId="0" borderId="96" xfId="4" applyFont="1" applyBorder="1" applyAlignment="1">
      <alignment vertical="center" shrinkToFit="1"/>
    </xf>
    <xf numFmtId="38" fontId="23" fillId="0" borderId="97" xfId="3" applyFont="1" applyBorder="1" applyAlignment="1">
      <alignment vertical="center" shrinkToFit="1"/>
    </xf>
    <xf numFmtId="38" fontId="23" fillId="0" borderId="98" xfId="5" applyFont="1" applyBorder="1" applyAlignment="1">
      <alignment vertical="center" shrinkToFit="1"/>
    </xf>
    <xf numFmtId="0" fontId="23" fillId="0" borderId="99" xfId="4" applyFont="1" applyBorder="1" applyAlignment="1">
      <alignment vertical="center" shrinkToFit="1"/>
    </xf>
    <xf numFmtId="0" fontId="23" fillId="0" borderId="171" xfId="4" applyFont="1" applyBorder="1" applyAlignment="1">
      <alignment horizontal="center" vertical="center"/>
    </xf>
    <xf numFmtId="0" fontId="2" fillId="0" borderId="0" xfId="4" applyFill="1" applyBorder="1" applyAlignment="1" applyProtection="1">
      <alignment vertical="center" shrinkToFit="1"/>
      <protection locked="0"/>
    </xf>
    <xf numFmtId="0" fontId="6" fillId="0" borderId="0" xfId="1" applyFont="1">
      <alignment vertical="center"/>
    </xf>
    <xf numFmtId="0" fontId="6" fillId="0" borderId="1" xfId="1" applyFont="1" applyBorder="1">
      <alignment vertical="center"/>
    </xf>
    <xf numFmtId="0" fontId="6" fillId="0" borderId="5" xfId="1" applyFont="1" applyBorder="1">
      <alignment vertical="center"/>
    </xf>
    <xf numFmtId="0" fontId="6" fillId="3" borderId="21" xfId="1" quotePrefix="1" applyFont="1" applyFill="1" applyBorder="1">
      <alignment vertical="center"/>
    </xf>
    <xf numFmtId="0" fontId="6" fillId="3" borderId="21" xfId="1" applyFont="1" applyFill="1" applyBorder="1">
      <alignment vertical="center"/>
    </xf>
    <xf numFmtId="0" fontId="6" fillId="0" borderId="21" xfId="1" applyFont="1" applyFill="1" applyBorder="1">
      <alignment vertical="center"/>
    </xf>
    <xf numFmtId="0" fontId="63" fillId="0" borderId="0" xfId="0" applyFont="1">
      <alignment vertical="center"/>
    </xf>
    <xf numFmtId="0" fontId="6" fillId="0" borderId="21" xfId="1" applyFont="1" applyBorder="1">
      <alignment vertical="center"/>
    </xf>
    <xf numFmtId="0" fontId="6" fillId="0" borderId="20" xfId="1" applyFont="1" applyBorder="1">
      <alignment vertical="center"/>
    </xf>
    <xf numFmtId="0" fontId="6" fillId="0" borderId="21" xfId="1" quotePrefix="1" applyFont="1" applyBorder="1">
      <alignment vertical="center"/>
    </xf>
    <xf numFmtId="0" fontId="6" fillId="0" borderId="1" xfId="4" applyFont="1" applyFill="1" applyBorder="1">
      <alignment vertical="center"/>
    </xf>
    <xf numFmtId="0" fontId="6" fillId="0" borderId="1" xfId="4" quotePrefix="1" applyFont="1" applyFill="1" applyBorder="1">
      <alignment vertical="center"/>
    </xf>
    <xf numFmtId="0" fontId="6" fillId="0" borderId="0" xfId="1" quotePrefix="1" applyFont="1">
      <alignment vertical="center"/>
    </xf>
    <xf numFmtId="0" fontId="6" fillId="0" borderId="21" xfId="1" applyFont="1" applyBorder="1" applyAlignment="1">
      <alignment horizontal="center" vertical="center"/>
    </xf>
    <xf numFmtId="0" fontId="6" fillId="0" borderId="21" xfId="1" quotePrefix="1" applyFont="1" applyBorder="1" applyAlignment="1">
      <alignment horizontal="center" vertical="center"/>
    </xf>
    <xf numFmtId="0" fontId="6" fillId="0" borderId="25" xfId="1" applyFont="1" applyBorder="1" applyAlignment="1">
      <alignment horizontal="center" vertical="center"/>
    </xf>
    <xf numFmtId="0" fontId="6" fillId="0" borderId="25" xfId="1" quotePrefix="1" applyFont="1" applyBorder="1" applyAlignment="1">
      <alignment horizontal="center" vertical="center"/>
    </xf>
    <xf numFmtId="0" fontId="6" fillId="0" borderId="1" xfId="1" applyFont="1" applyBorder="1" applyAlignment="1">
      <alignment horizontal="center" vertical="center"/>
    </xf>
    <xf numFmtId="0" fontId="6" fillId="0" borderId="21" xfId="1" quotePrefix="1" applyFont="1" applyFill="1" applyBorder="1">
      <alignment vertical="center"/>
    </xf>
    <xf numFmtId="0" fontId="6" fillId="3" borderId="173" xfId="1" quotePrefix="1" applyFont="1" applyFill="1" applyBorder="1">
      <alignment vertical="center"/>
    </xf>
    <xf numFmtId="0" fontId="6" fillId="0" borderId="174" xfId="1" quotePrefix="1" applyFont="1" applyBorder="1">
      <alignment vertical="center"/>
    </xf>
    <xf numFmtId="0" fontId="6" fillId="3" borderId="173" xfId="1" applyFont="1" applyFill="1" applyBorder="1">
      <alignment vertical="center"/>
    </xf>
    <xf numFmtId="0" fontId="6" fillId="0" borderId="174" xfId="1" applyFont="1" applyBorder="1">
      <alignment vertical="center"/>
    </xf>
    <xf numFmtId="0" fontId="6" fillId="0" borderId="173" xfId="1" applyFont="1" applyFill="1" applyBorder="1">
      <alignment vertical="center"/>
    </xf>
    <xf numFmtId="0" fontId="6" fillId="0" borderId="175" xfId="1" applyFont="1" applyFill="1" applyBorder="1">
      <alignment vertical="center"/>
    </xf>
    <xf numFmtId="0" fontId="6" fillId="0" borderId="176" xfId="1" applyFont="1" applyBorder="1">
      <alignment vertical="center"/>
    </xf>
    <xf numFmtId="0" fontId="6" fillId="0" borderId="177" xfId="1" applyFont="1" applyBorder="1">
      <alignment vertical="center"/>
    </xf>
    <xf numFmtId="0" fontId="6" fillId="0" borderId="175" xfId="1" applyFont="1" applyBorder="1">
      <alignment vertical="center"/>
    </xf>
    <xf numFmtId="0" fontId="6" fillId="0" borderId="173" xfId="1" applyFont="1" applyBorder="1">
      <alignment vertical="center"/>
    </xf>
    <xf numFmtId="0" fontId="6" fillId="0" borderId="8" xfId="1" applyFont="1" applyBorder="1">
      <alignment vertical="center"/>
    </xf>
    <xf numFmtId="0" fontId="6" fillId="0" borderId="178" xfId="1" applyFont="1" applyBorder="1">
      <alignment vertical="center"/>
    </xf>
    <xf numFmtId="0" fontId="6" fillId="0" borderId="173" xfId="1" quotePrefix="1" applyFont="1" applyBorder="1">
      <alignment vertical="center"/>
    </xf>
    <xf numFmtId="0" fontId="6" fillId="0" borderId="175" xfId="1" quotePrefix="1" applyFont="1" applyBorder="1">
      <alignment vertical="center"/>
    </xf>
    <xf numFmtId="0" fontId="6" fillId="0" borderId="176" xfId="1" quotePrefix="1" applyFont="1" applyBorder="1">
      <alignment vertical="center"/>
    </xf>
    <xf numFmtId="0" fontId="6" fillId="0" borderId="177" xfId="1" quotePrefix="1" applyFont="1" applyBorder="1">
      <alignment vertical="center"/>
    </xf>
    <xf numFmtId="0" fontId="6" fillId="3" borderId="175" xfId="1" quotePrefix="1" applyFont="1" applyFill="1" applyBorder="1">
      <alignment vertical="center"/>
    </xf>
    <xf numFmtId="0" fontId="6" fillId="3" borderId="176" xfId="1" quotePrefix="1" applyFont="1" applyFill="1" applyBorder="1">
      <alignment vertical="center"/>
    </xf>
    <xf numFmtId="0" fontId="63" fillId="0" borderId="14" xfId="0" applyFont="1" applyBorder="1">
      <alignment vertical="center"/>
    </xf>
    <xf numFmtId="0" fontId="63" fillId="0" borderId="153" xfId="0" applyFont="1" applyBorder="1">
      <alignment vertical="center"/>
    </xf>
    <xf numFmtId="0" fontId="63" fillId="0" borderId="8" xfId="0" applyFont="1" applyBorder="1">
      <alignment vertical="center"/>
    </xf>
    <xf numFmtId="0" fontId="63" fillId="0" borderId="150" xfId="0" applyFont="1" applyBorder="1">
      <alignment vertical="center"/>
    </xf>
    <xf numFmtId="0" fontId="63" fillId="0" borderId="155" xfId="0" applyFont="1" applyBorder="1">
      <alignment vertical="center"/>
    </xf>
    <xf numFmtId="0" fontId="63" fillId="0" borderId="156" xfId="0" applyFont="1" applyBorder="1">
      <alignment vertical="center"/>
    </xf>
    <xf numFmtId="0" fontId="6" fillId="0" borderId="179" xfId="1" applyFont="1" applyBorder="1">
      <alignment vertical="center"/>
    </xf>
    <xf numFmtId="0" fontId="6" fillId="0" borderId="180" xfId="1" applyFont="1" applyBorder="1">
      <alignment vertical="center"/>
    </xf>
    <xf numFmtId="0" fontId="63" fillId="0" borderId="145" xfId="0" applyFont="1" applyBorder="1">
      <alignment vertical="center"/>
    </xf>
    <xf numFmtId="0" fontId="6" fillId="0" borderId="181" xfId="1" applyFont="1" applyBorder="1">
      <alignment vertical="center"/>
    </xf>
    <xf numFmtId="0" fontId="63" fillId="0" borderId="146" xfId="0" applyFont="1" applyBorder="1">
      <alignment vertical="center"/>
    </xf>
    <xf numFmtId="0" fontId="6" fillId="0" borderId="182" xfId="1" applyFont="1" applyBorder="1">
      <alignment vertical="center"/>
    </xf>
    <xf numFmtId="0" fontId="6" fillId="0" borderId="183" xfId="1" applyFont="1" applyBorder="1">
      <alignment vertical="center"/>
    </xf>
    <xf numFmtId="0" fontId="46" fillId="0" borderId="0" xfId="4" applyFont="1">
      <alignment vertical="center"/>
    </xf>
    <xf numFmtId="0" fontId="23" fillId="0" borderId="180" xfId="4" applyFont="1" applyBorder="1">
      <alignment vertical="center"/>
    </xf>
    <xf numFmtId="0" fontId="23" fillId="0" borderId="186" xfId="4" applyFont="1" applyBorder="1">
      <alignment vertical="center"/>
    </xf>
    <xf numFmtId="0" fontId="64" fillId="0" borderId="127" xfId="4" applyFont="1" applyBorder="1" applyAlignment="1" applyProtection="1">
      <alignment vertical="center"/>
    </xf>
    <xf numFmtId="0" fontId="64" fillId="0" borderId="128" xfId="4" applyFont="1" applyBorder="1" applyAlignment="1" applyProtection="1">
      <alignment vertical="center"/>
    </xf>
    <xf numFmtId="0" fontId="23" fillId="0" borderId="178" xfId="4" applyFont="1" applyBorder="1">
      <alignment vertical="center"/>
    </xf>
    <xf numFmtId="0" fontId="64" fillId="0" borderId="24" xfId="4" applyFont="1" applyBorder="1" applyProtection="1">
      <alignment vertical="center"/>
    </xf>
    <xf numFmtId="0" fontId="64" fillId="0" borderId="0" xfId="4" applyFont="1" applyBorder="1" applyProtection="1">
      <alignment vertical="center"/>
    </xf>
    <xf numFmtId="0" fontId="23" fillId="0" borderId="187" xfId="4" applyFont="1" applyBorder="1">
      <alignment vertical="center"/>
    </xf>
    <xf numFmtId="0" fontId="64" fillId="0" borderId="3" xfId="4" applyFont="1" applyBorder="1" applyProtection="1">
      <alignment vertical="center"/>
    </xf>
    <xf numFmtId="0" fontId="64" fillId="0" borderId="18" xfId="4" applyFont="1" applyBorder="1" applyProtection="1">
      <alignment vertical="center"/>
    </xf>
    <xf numFmtId="0" fontId="64" fillId="0" borderId="91" xfId="4" applyFont="1" applyBorder="1" applyAlignment="1" applyProtection="1">
      <alignment vertical="center"/>
    </xf>
    <xf numFmtId="0" fontId="64" fillId="0" borderId="22" xfId="4" applyFont="1" applyBorder="1" applyAlignment="1" applyProtection="1">
      <alignment vertical="center"/>
    </xf>
    <xf numFmtId="0" fontId="23" fillId="0" borderId="30" xfId="4" applyFont="1" applyBorder="1">
      <alignment vertical="center"/>
    </xf>
    <xf numFmtId="0" fontId="64" fillId="0" borderId="34" xfId="4" applyFont="1" applyBorder="1" applyProtection="1">
      <alignment vertical="center"/>
    </xf>
    <xf numFmtId="0" fontId="64" fillId="0" borderId="31" xfId="4" applyFont="1" applyBorder="1" applyProtection="1">
      <alignment vertical="center"/>
    </xf>
    <xf numFmtId="0" fontId="66" fillId="0" borderId="0" xfId="4" applyFont="1" applyProtection="1">
      <alignment vertical="center"/>
    </xf>
    <xf numFmtId="0" fontId="60" fillId="0" borderId="0" xfId="0" applyFont="1">
      <alignment vertical="center"/>
    </xf>
    <xf numFmtId="0" fontId="48" fillId="0" borderId="0" xfId="0" applyFont="1" applyFill="1" applyBorder="1">
      <alignment vertical="center"/>
    </xf>
    <xf numFmtId="0" fontId="67" fillId="0" borderId="0" xfId="4" applyFont="1" applyAlignment="1" applyProtection="1">
      <alignment vertical="center"/>
    </xf>
    <xf numFmtId="0" fontId="2" fillId="0" borderId="18" xfId="4" applyBorder="1" applyAlignment="1">
      <alignment horizontal="center" vertical="center"/>
    </xf>
    <xf numFmtId="0" fontId="65" fillId="0" borderId="91" xfId="4" applyFont="1" applyBorder="1" applyAlignment="1" applyProtection="1">
      <alignment vertical="center"/>
    </xf>
    <xf numFmtId="0" fontId="65" fillId="0" borderId="22" xfId="4" applyFont="1" applyBorder="1" applyAlignment="1" applyProtection="1">
      <alignment vertical="center"/>
    </xf>
    <xf numFmtId="0" fontId="65" fillId="0" borderId="23" xfId="4" applyFont="1" applyBorder="1" applyAlignment="1" applyProtection="1">
      <alignment vertical="center"/>
    </xf>
    <xf numFmtId="0" fontId="65" fillId="0" borderId="3" xfId="4" applyFont="1" applyBorder="1" applyAlignment="1" applyProtection="1">
      <alignment vertical="center"/>
    </xf>
    <xf numFmtId="0" fontId="65" fillId="0" borderId="18" xfId="4" applyFont="1" applyBorder="1" applyAlignment="1" applyProtection="1">
      <alignment vertical="center"/>
    </xf>
    <xf numFmtId="0" fontId="65" fillId="0" borderId="19" xfId="4" applyFont="1" applyBorder="1" applyAlignment="1" applyProtection="1">
      <alignment vertical="center"/>
    </xf>
    <xf numFmtId="0" fontId="55" fillId="0" borderId="112" xfId="4" applyFont="1" applyBorder="1" applyProtection="1">
      <alignment vertical="center"/>
    </xf>
    <xf numFmtId="0" fontId="55" fillId="0" borderId="40" xfId="4" applyFont="1" applyBorder="1" applyProtection="1">
      <alignment vertical="center"/>
    </xf>
    <xf numFmtId="0" fontId="55" fillId="0" borderId="109" xfId="4" applyFont="1" applyBorder="1" applyProtection="1">
      <alignment vertical="center"/>
    </xf>
    <xf numFmtId="0" fontId="55" fillId="0" borderId="92" xfId="4" applyFont="1" applyBorder="1" applyProtection="1">
      <alignment vertical="center"/>
    </xf>
    <xf numFmtId="0" fontId="46" fillId="0" borderId="40" xfId="4" applyFont="1" applyBorder="1" applyAlignment="1" applyProtection="1">
      <alignment vertical="center"/>
    </xf>
    <xf numFmtId="0" fontId="46" fillId="0" borderId="109" xfId="4" applyFont="1" applyBorder="1" applyAlignment="1" applyProtection="1">
      <alignment vertical="center"/>
    </xf>
    <xf numFmtId="0" fontId="46" fillId="0" borderId="64" xfId="4" applyFont="1" applyBorder="1" applyAlignment="1" applyProtection="1">
      <alignment vertical="center"/>
    </xf>
    <xf numFmtId="0" fontId="46" fillId="0" borderId="92" xfId="4" applyFont="1" applyBorder="1" applyAlignment="1" applyProtection="1">
      <alignment vertical="center"/>
    </xf>
    <xf numFmtId="0" fontId="46" fillId="0" borderId="167" xfId="4" applyFont="1" applyFill="1" applyBorder="1" applyProtection="1">
      <alignment vertical="center"/>
    </xf>
    <xf numFmtId="0" fontId="46" fillId="0" borderId="122" xfId="4" applyFont="1" applyBorder="1" applyAlignment="1">
      <alignment vertical="center"/>
    </xf>
    <xf numFmtId="0" fontId="46" fillId="0" borderId="122" xfId="4" applyFont="1" applyBorder="1" applyProtection="1">
      <alignment vertical="center"/>
    </xf>
    <xf numFmtId="0" fontId="46" fillId="0" borderId="158" xfId="4" applyFont="1" applyBorder="1" applyProtection="1">
      <alignment vertical="center"/>
    </xf>
    <xf numFmtId="0" fontId="46" fillId="0" borderId="191" xfId="4" applyFont="1" applyBorder="1" applyAlignment="1" applyProtection="1">
      <alignment vertical="center"/>
    </xf>
    <xf numFmtId="0" fontId="55" fillId="0" borderId="158" xfId="4" applyFont="1" applyBorder="1" applyProtection="1">
      <alignment vertical="center"/>
    </xf>
    <xf numFmtId="0" fontId="46" fillId="0" borderId="93" xfId="4" applyFont="1" applyBorder="1" applyAlignment="1" applyProtection="1">
      <alignment vertical="center"/>
    </xf>
    <xf numFmtId="0" fontId="48" fillId="0" borderId="31" xfId="0" applyFont="1" applyBorder="1">
      <alignment vertical="center"/>
    </xf>
    <xf numFmtId="0" fontId="48" fillId="0" borderId="90" xfId="0" applyFont="1" applyBorder="1">
      <alignment vertical="center"/>
    </xf>
    <xf numFmtId="0" fontId="46" fillId="0" borderId="32" xfId="4" applyFont="1" applyBorder="1" applyAlignment="1" applyProtection="1">
      <alignment horizontal="center" vertical="center"/>
    </xf>
    <xf numFmtId="0" fontId="0" fillId="0" borderId="191" xfId="0" applyBorder="1">
      <alignment vertical="center"/>
    </xf>
    <xf numFmtId="0" fontId="0" fillId="0" borderId="167" xfId="0" applyBorder="1">
      <alignment vertical="center"/>
    </xf>
    <xf numFmtId="0" fontId="0" fillId="0" borderId="192" xfId="0" applyBorder="1">
      <alignment vertical="center"/>
    </xf>
    <xf numFmtId="0" fontId="0" fillId="0" borderId="90" xfId="0" applyBorder="1">
      <alignment vertical="center"/>
    </xf>
    <xf numFmtId="0" fontId="23" fillId="0" borderId="193" xfId="4" applyFont="1" applyBorder="1" applyAlignment="1">
      <alignment vertical="center" shrinkToFit="1"/>
    </xf>
    <xf numFmtId="0" fontId="23" fillId="0" borderId="194" xfId="4" applyFont="1" applyBorder="1" applyAlignment="1">
      <alignment vertical="center" shrinkToFit="1"/>
    </xf>
    <xf numFmtId="0" fontId="23" fillId="0" borderId="195" xfId="4" applyFont="1" applyBorder="1" applyAlignment="1">
      <alignment vertical="center" shrinkToFit="1"/>
    </xf>
    <xf numFmtId="0" fontId="23" fillId="0" borderId="196" xfId="4" applyFont="1" applyBorder="1" applyAlignment="1">
      <alignment vertical="center" shrinkToFit="1"/>
    </xf>
    <xf numFmtId="0" fontId="23" fillId="0" borderId="197" xfId="4" applyFont="1" applyBorder="1" applyAlignment="1">
      <alignment vertical="center" shrinkToFit="1"/>
    </xf>
    <xf numFmtId="0" fontId="23" fillId="0" borderId="198" xfId="4" applyFont="1" applyBorder="1" applyAlignment="1">
      <alignment vertical="center" shrinkToFit="1"/>
    </xf>
    <xf numFmtId="0" fontId="6" fillId="0" borderId="0" xfId="4" applyFont="1" applyAlignment="1" applyProtection="1">
      <alignment vertical="top"/>
    </xf>
    <xf numFmtId="0" fontId="22" fillId="0" borderId="79" xfId="4" quotePrefix="1" applyFont="1" applyBorder="1" applyAlignment="1">
      <alignment horizontal="left" vertical="center" indent="4"/>
    </xf>
    <xf numFmtId="0" fontId="22" fillId="0" borderId="83" xfId="4" quotePrefix="1" applyFont="1" applyBorder="1" applyAlignment="1">
      <alignment horizontal="right" vertical="center" shrinkToFit="1"/>
    </xf>
    <xf numFmtId="0" fontId="22" fillId="0" borderId="83" xfId="4" quotePrefix="1" applyFont="1" applyBorder="1" applyAlignment="1">
      <alignment horizontal="right" vertical="center"/>
    </xf>
    <xf numFmtId="0" fontId="58" fillId="3" borderId="57" xfId="4" applyFont="1" applyFill="1" applyBorder="1" applyAlignment="1">
      <alignment horizontal="center" vertical="center"/>
    </xf>
    <xf numFmtId="0" fontId="58" fillId="3" borderId="90" xfId="4" applyFont="1" applyFill="1" applyBorder="1" applyAlignment="1">
      <alignment horizontal="center" vertical="center"/>
    </xf>
    <xf numFmtId="49" fontId="58" fillId="3" borderId="84" xfId="4" applyNumberFormat="1" applyFont="1" applyFill="1" applyBorder="1" applyAlignment="1" applyProtection="1">
      <alignment horizontal="left" shrinkToFit="1"/>
      <protection locked="0"/>
    </xf>
    <xf numFmtId="49" fontId="58" fillId="3" borderId="53" xfId="4" applyNumberFormat="1" applyFont="1" applyFill="1" applyBorder="1" applyAlignment="1" applyProtection="1">
      <alignment shrinkToFit="1"/>
      <protection locked="0"/>
    </xf>
    <xf numFmtId="0" fontId="19" fillId="0" borderId="0" xfId="4" applyFont="1">
      <alignment vertical="center"/>
    </xf>
    <xf numFmtId="0" fontId="46" fillId="3" borderId="0" xfId="4" applyFont="1" applyFill="1" applyProtection="1">
      <alignment vertical="center"/>
    </xf>
    <xf numFmtId="0" fontId="47" fillId="3" borderId="0" xfId="4" applyFont="1" applyFill="1" applyProtection="1">
      <alignment vertical="center"/>
    </xf>
    <xf numFmtId="0" fontId="46" fillId="3" borderId="0" xfId="0" applyFont="1" applyFill="1">
      <alignment vertical="center"/>
    </xf>
    <xf numFmtId="0" fontId="2" fillId="0" borderId="0" xfId="4" applyFont="1">
      <alignment vertical="center"/>
    </xf>
    <xf numFmtId="0" fontId="47" fillId="0" borderId="0" xfId="4" applyFont="1" applyAlignment="1" applyProtection="1">
      <alignment vertical="top"/>
    </xf>
    <xf numFmtId="0" fontId="56" fillId="3" borderId="0" xfId="4" applyFont="1" applyFill="1" applyProtection="1">
      <alignment vertical="center"/>
    </xf>
    <xf numFmtId="0" fontId="69" fillId="3" borderId="0" xfId="4" applyFont="1" applyFill="1" applyAlignment="1" applyProtection="1">
      <alignment horizontal="center" vertical="center"/>
    </xf>
    <xf numFmtId="0" fontId="60" fillId="3" borderId="0" xfId="4" applyFont="1" applyFill="1" applyProtection="1">
      <alignment vertical="center"/>
    </xf>
    <xf numFmtId="0" fontId="66" fillId="3" borderId="0" xfId="4" applyFont="1" applyFill="1" applyProtection="1">
      <alignment vertical="center"/>
    </xf>
    <xf numFmtId="0" fontId="60" fillId="3" borderId="0" xfId="0" applyFont="1" applyFill="1">
      <alignment vertical="center"/>
    </xf>
    <xf numFmtId="0" fontId="69" fillId="3" borderId="0" xfId="4" applyFont="1" applyFill="1" applyProtection="1">
      <alignment vertical="center"/>
    </xf>
    <xf numFmtId="0" fontId="6" fillId="0" borderId="0" xfId="4" quotePrefix="1" applyFont="1" applyAlignment="1" applyProtection="1">
      <alignment vertical="center"/>
    </xf>
    <xf numFmtId="0" fontId="6" fillId="0" borderId="0" xfId="4" applyFont="1" applyFill="1" applyAlignment="1" applyProtection="1">
      <alignment vertical="center"/>
    </xf>
    <xf numFmtId="0" fontId="46" fillId="0" borderId="0" xfId="4" applyFont="1" applyFill="1" applyAlignment="1" applyProtection="1">
      <alignment horizontal="center" vertical="center"/>
    </xf>
    <xf numFmtId="0" fontId="48" fillId="0" borderId="0" xfId="0" applyFont="1" applyAlignment="1">
      <alignment horizontal="center" vertical="center"/>
    </xf>
    <xf numFmtId="0" fontId="46" fillId="0" borderId="0" xfId="4" applyFont="1" applyAlignment="1" applyProtection="1">
      <alignment vertical="center" wrapText="1"/>
    </xf>
    <xf numFmtId="0" fontId="46" fillId="0" borderId="0" xfId="4" applyFont="1" applyAlignment="1" applyProtection="1">
      <alignment vertical="top" wrapText="1"/>
    </xf>
    <xf numFmtId="0" fontId="22" fillId="0" borderId="83" xfId="4" quotePrefix="1" applyFont="1" applyBorder="1" applyAlignment="1">
      <alignment vertical="center" shrinkToFit="1"/>
    </xf>
    <xf numFmtId="0" fontId="48" fillId="0" borderId="10" xfId="0" applyFont="1" applyBorder="1" applyAlignment="1">
      <alignment horizontal="right" vertical="center" shrinkToFit="1"/>
    </xf>
    <xf numFmtId="0" fontId="48" fillId="0" borderId="12" xfId="0" applyFont="1" applyBorder="1" applyAlignment="1">
      <alignment horizontal="right" vertical="center" shrinkToFit="1"/>
    </xf>
    <xf numFmtId="0" fontId="48" fillId="0" borderId="10" xfId="0" applyFont="1" applyBorder="1" applyAlignment="1">
      <alignment horizontal="right" vertical="center"/>
    </xf>
    <xf numFmtId="0" fontId="48" fillId="0" borderId="11" xfId="0" applyFont="1" applyBorder="1" applyAlignment="1">
      <alignment horizontal="right" vertical="center"/>
    </xf>
    <xf numFmtId="47" fontId="46" fillId="0" borderId="133" xfId="4" quotePrefix="1" applyNumberFormat="1" applyFont="1" applyBorder="1" applyAlignment="1" applyProtection="1">
      <alignment horizontal="right" vertical="center"/>
    </xf>
    <xf numFmtId="0" fontId="46" fillId="0" borderId="12" xfId="4" applyFont="1" applyBorder="1" applyAlignment="1" applyProtection="1">
      <alignment horizontal="right" vertical="center"/>
    </xf>
    <xf numFmtId="0" fontId="52" fillId="0" borderId="10" xfId="4" quotePrefix="1" applyFont="1" applyBorder="1" applyAlignment="1" applyProtection="1">
      <alignment horizontal="left" vertical="center"/>
    </xf>
    <xf numFmtId="0" fontId="52" fillId="0" borderId="12" xfId="4" applyFont="1" applyBorder="1" applyAlignment="1" applyProtection="1">
      <alignment horizontal="left" vertical="center"/>
    </xf>
    <xf numFmtId="0" fontId="46" fillId="0" borderId="0" xfId="4" applyFont="1" applyAlignment="1" applyProtection="1">
      <alignment vertical="center" wrapText="1"/>
    </xf>
    <xf numFmtId="0" fontId="48" fillId="0" borderId="0" xfId="0" applyFont="1" applyAlignment="1">
      <alignment vertical="center" wrapText="1"/>
    </xf>
    <xf numFmtId="0" fontId="46" fillId="0" borderId="0" xfId="4" applyFont="1" applyAlignment="1" applyProtection="1">
      <alignment vertical="top" wrapText="1"/>
    </xf>
    <xf numFmtId="0" fontId="0" fillId="0" borderId="100" xfId="0" applyFill="1" applyBorder="1" applyAlignment="1">
      <alignment horizontal="center" vertical="center"/>
    </xf>
    <xf numFmtId="0" fontId="0" fillId="0" borderId="94" xfId="0" applyFill="1" applyBorder="1" applyAlignment="1">
      <alignment horizontal="center" vertical="center"/>
    </xf>
    <xf numFmtId="0" fontId="6" fillId="0" borderId="100" xfId="4" applyFont="1" applyFill="1" applyBorder="1" applyAlignment="1" applyProtection="1">
      <alignment horizontal="center" vertical="center"/>
    </xf>
    <xf numFmtId="0" fontId="6" fillId="0" borderId="114" xfId="4" applyFont="1" applyFill="1" applyBorder="1" applyAlignment="1" applyProtection="1">
      <alignment horizontal="center" vertical="center"/>
    </xf>
    <xf numFmtId="0" fontId="6" fillId="0" borderId="94" xfId="4" applyFont="1" applyFill="1" applyBorder="1" applyAlignment="1" applyProtection="1">
      <alignment horizontal="center" vertical="center"/>
    </xf>
    <xf numFmtId="0" fontId="10" fillId="0" borderId="100" xfId="4" applyFont="1" applyFill="1" applyBorder="1" applyAlignment="1" applyProtection="1">
      <alignment horizontal="center" vertical="center"/>
    </xf>
    <xf numFmtId="0" fontId="10" fillId="0" borderId="94" xfId="4" applyFont="1" applyFill="1" applyBorder="1" applyAlignment="1" applyProtection="1">
      <alignment horizontal="center" vertical="center"/>
    </xf>
    <xf numFmtId="0" fontId="48" fillId="0" borderId="13" xfId="0" applyFont="1" applyBorder="1" applyAlignment="1">
      <alignment horizontal="right" vertical="center" shrinkToFit="1"/>
    </xf>
    <xf numFmtId="0" fontId="48" fillId="0" borderId="15" xfId="0" applyFont="1" applyBorder="1" applyAlignment="1">
      <alignment horizontal="right" vertical="center" shrinkToFit="1"/>
    </xf>
    <xf numFmtId="0" fontId="48" fillId="0" borderId="13" xfId="0" applyFont="1" applyBorder="1" applyAlignment="1">
      <alignment horizontal="right" vertical="center"/>
    </xf>
    <xf numFmtId="0" fontId="48" fillId="0" borderId="14" xfId="0" applyFont="1" applyBorder="1" applyAlignment="1">
      <alignment horizontal="right" vertical="center"/>
    </xf>
    <xf numFmtId="0" fontId="46" fillId="0" borderId="131" xfId="4" applyFont="1" applyBorder="1" applyAlignment="1" applyProtection="1">
      <alignment horizontal="right" vertical="center"/>
    </xf>
    <xf numFmtId="0" fontId="46" fillId="0" borderId="15" xfId="4" applyFont="1" applyBorder="1" applyAlignment="1" applyProtection="1">
      <alignment horizontal="right" vertical="center"/>
    </xf>
    <xf numFmtId="0" fontId="52" fillId="0" borderId="13" xfId="4" quotePrefix="1" applyFont="1" applyBorder="1" applyAlignment="1" applyProtection="1">
      <alignment horizontal="left" vertical="center"/>
    </xf>
    <xf numFmtId="0" fontId="52" fillId="0" borderId="15" xfId="4" applyFont="1" applyBorder="1" applyAlignment="1" applyProtection="1">
      <alignment horizontal="left" vertical="center"/>
    </xf>
    <xf numFmtId="0" fontId="46" fillId="0" borderId="0" xfId="4" applyFont="1" applyBorder="1" applyAlignment="1">
      <alignment vertical="center" wrapText="1"/>
    </xf>
    <xf numFmtId="0" fontId="46" fillId="0" borderId="0" xfId="4" applyFont="1" applyBorder="1" applyAlignment="1">
      <alignment vertical="center" shrinkToFit="1"/>
    </xf>
    <xf numFmtId="0" fontId="46" fillId="0" borderId="133" xfId="4" applyFont="1" applyBorder="1" applyAlignment="1" applyProtection="1">
      <alignment horizontal="right" vertical="center"/>
    </xf>
    <xf numFmtId="0" fontId="52" fillId="0" borderId="10" xfId="4" applyFont="1" applyBorder="1" applyAlignment="1" applyProtection="1">
      <alignment horizontal="left" vertical="center"/>
    </xf>
    <xf numFmtId="0" fontId="52" fillId="0" borderId="152" xfId="4" applyFont="1" applyBorder="1" applyAlignment="1" applyProtection="1">
      <alignment horizontal="left" vertical="center"/>
    </xf>
    <xf numFmtId="0" fontId="48" fillId="0" borderId="34" xfId="0" applyFont="1" applyBorder="1" applyAlignment="1">
      <alignment horizontal="right" vertical="center" shrinkToFit="1"/>
    </xf>
    <xf numFmtId="0" fontId="48" fillId="0" borderId="90" xfId="0" applyFont="1" applyBorder="1" applyAlignment="1">
      <alignment horizontal="right" vertical="center" shrinkToFit="1"/>
    </xf>
    <xf numFmtId="0" fontId="48" fillId="0" borderId="34" xfId="0" applyFont="1" applyBorder="1" applyAlignment="1">
      <alignment horizontal="right" vertical="center"/>
    </xf>
    <xf numFmtId="0" fontId="48" fillId="0" borderId="31" xfId="0" applyFont="1" applyBorder="1" applyAlignment="1">
      <alignment horizontal="right" vertical="center"/>
    </xf>
    <xf numFmtId="0" fontId="46" fillId="0" borderId="162" xfId="4" applyFont="1" applyBorder="1" applyAlignment="1" applyProtection="1">
      <alignment horizontal="right" vertical="center"/>
    </xf>
    <xf numFmtId="0" fontId="46" fillId="0" borderId="90" xfId="4" applyFont="1" applyBorder="1" applyAlignment="1" applyProtection="1">
      <alignment horizontal="right" vertical="center"/>
    </xf>
    <xf numFmtId="0" fontId="52" fillId="0" borderId="34" xfId="4" applyFont="1" applyBorder="1" applyAlignment="1" applyProtection="1">
      <alignment horizontal="left" vertical="center"/>
    </xf>
    <xf numFmtId="0" fontId="52" fillId="0" borderId="90" xfId="4" applyFont="1" applyBorder="1" applyAlignment="1" applyProtection="1">
      <alignment horizontal="left" vertical="center"/>
    </xf>
    <xf numFmtId="0" fontId="52" fillId="0" borderId="33" xfId="4" applyFont="1" applyBorder="1" applyAlignment="1" applyProtection="1">
      <alignment horizontal="left" vertical="center"/>
    </xf>
    <xf numFmtId="0" fontId="48" fillId="0" borderId="134" xfId="0" applyFont="1" applyBorder="1" applyAlignment="1">
      <alignment horizontal="right" vertical="center" shrinkToFit="1"/>
    </xf>
    <xf numFmtId="0" fontId="48" fillId="0" borderId="117" xfId="0" applyFont="1" applyBorder="1" applyAlignment="1">
      <alignment horizontal="right" vertical="center" shrinkToFit="1"/>
    </xf>
    <xf numFmtId="0" fontId="48" fillId="0" borderId="134" xfId="0" applyFont="1" applyBorder="1" applyAlignment="1">
      <alignment horizontal="right" vertical="center"/>
    </xf>
    <xf numFmtId="0" fontId="48" fillId="0" borderId="116" xfId="0" applyFont="1" applyBorder="1" applyAlignment="1">
      <alignment horizontal="right" vertical="center"/>
    </xf>
    <xf numFmtId="0" fontId="46" fillId="0" borderId="135" xfId="4" applyFont="1" applyBorder="1" applyAlignment="1" applyProtection="1">
      <alignment horizontal="right" vertical="center"/>
    </xf>
    <xf numFmtId="0" fontId="46" fillId="0" borderId="117" xfId="4" applyFont="1" applyBorder="1" applyAlignment="1" applyProtection="1">
      <alignment horizontal="right" vertical="center"/>
    </xf>
    <xf numFmtId="0" fontId="52" fillId="0" borderId="134" xfId="4" applyFont="1" applyBorder="1" applyAlignment="1" applyProtection="1">
      <alignment horizontal="left" vertical="center"/>
    </xf>
    <xf numFmtId="0" fontId="52" fillId="0" borderId="117" xfId="4" applyFont="1" applyBorder="1" applyAlignment="1" applyProtection="1">
      <alignment horizontal="left" vertical="center"/>
    </xf>
    <xf numFmtId="0" fontId="52" fillId="0" borderId="189" xfId="4" applyFont="1" applyBorder="1" applyAlignment="1" applyProtection="1">
      <alignment horizontal="left" vertical="center"/>
    </xf>
    <xf numFmtId="0" fontId="52" fillId="0" borderId="13" xfId="4" applyFont="1" applyBorder="1" applyAlignment="1" applyProtection="1">
      <alignment horizontal="left" vertical="center"/>
    </xf>
    <xf numFmtId="0" fontId="52" fillId="0" borderId="153" xfId="4" applyFont="1" applyBorder="1" applyAlignment="1" applyProtection="1">
      <alignment horizontal="left" vertical="center"/>
    </xf>
    <xf numFmtId="0" fontId="48" fillId="0" borderId="7" xfId="0" applyFont="1" applyBorder="1" applyAlignment="1">
      <alignment horizontal="right" vertical="center" shrinkToFit="1"/>
    </xf>
    <xf numFmtId="0" fontId="48" fillId="0" borderId="9" xfId="0" applyFont="1" applyBorder="1" applyAlignment="1">
      <alignment horizontal="right" vertical="center" shrinkToFit="1"/>
    </xf>
    <xf numFmtId="0" fontId="48" fillId="0" borderId="7" xfId="0" applyFont="1" applyBorder="1" applyAlignment="1">
      <alignment horizontal="right" vertical="center"/>
    </xf>
    <xf numFmtId="0" fontId="48" fillId="0" borderId="8" xfId="0" applyFont="1" applyBorder="1" applyAlignment="1">
      <alignment horizontal="right" vertical="center"/>
    </xf>
    <xf numFmtId="0" fontId="46" fillId="0" borderId="132" xfId="4" applyFont="1" applyBorder="1" applyAlignment="1" applyProtection="1">
      <alignment horizontal="right" vertical="center"/>
    </xf>
    <xf numFmtId="0" fontId="46" fillId="0" borderId="9" xfId="4" applyFont="1" applyBorder="1" applyAlignment="1" applyProtection="1">
      <alignment horizontal="right" vertical="center"/>
    </xf>
    <xf numFmtId="0" fontId="52" fillId="0" borderId="7" xfId="4" applyFont="1" applyBorder="1" applyAlignment="1" applyProtection="1">
      <alignment horizontal="left" vertical="center"/>
    </xf>
    <xf numFmtId="0" fontId="52" fillId="0" borderId="9" xfId="4" applyFont="1" applyBorder="1" applyAlignment="1" applyProtection="1">
      <alignment horizontal="left" vertical="center"/>
    </xf>
    <xf numFmtId="0" fontId="52" fillId="0" borderId="150" xfId="4" applyFont="1" applyBorder="1" applyAlignment="1" applyProtection="1">
      <alignment horizontal="left" vertical="center"/>
    </xf>
    <xf numFmtId="0" fontId="52" fillId="0" borderId="92" xfId="4" applyFont="1" applyBorder="1" applyAlignment="1" applyProtection="1">
      <alignment horizontal="center" vertical="center"/>
    </xf>
    <xf numFmtId="0" fontId="52" fillId="0" borderId="118" xfId="4" applyFont="1" applyBorder="1" applyAlignment="1" applyProtection="1">
      <alignment horizontal="center" vertical="center"/>
    </xf>
    <xf numFmtId="0" fontId="48" fillId="0" borderId="100" xfId="0" applyFont="1" applyFill="1" applyBorder="1" applyAlignment="1">
      <alignment horizontal="center" vertical="center"/>
    </xf>
    <xf numFmtId="0" fontId="48" fillId="0" borderId="94" xfId="0" applyFont="1" applyFill="1" applyBorder="1" applyAlignment="1">
      <alignment horizontal="center" vertical="center"/>
    </xf>
    <xf numFmtId="0" fontId="46" fillId="0" borderId="100" xfId="4" applyFont="1" applyFill="1" applyBorder="1" applyAlignment="1" applyProtection="1">
      <alignment horizontal="center" vertical="center"/>
    </xf>
    <xf numFmtId="0" fontId="46" fillId="0" borderId="114" xfId="4" applyFont="1" applyFill="1" applyBorder="1" applyAlignment="1" applyProtection="1">
      <alignment horizontal="center" vertical="center"/>
    </xf>
    <xf numFmtId="0" fontId="46" fillId="0" borderId="94" xfId="4" applyFont="1" applyFill="1" applyBorder="1" applyAlignment="1" applyProtection="1">
      <alignment horizontal="center" vertical="center"/>
    </xf>
    <xf numFmtId="0" fontId="55" fillId="0" borderId="100" xfId="4" applyFont="1" applyFill="1" applyBorder="1" applyAlignment="1" applyProtection="1">
      <alignment horizontal="center" vertical="center"/>
    </xf>
    <xf numFmtId="0" fontId="55" fillId="0" borderId="94" xfId="4" applyFont="1" applyFill="1" applyBorder="1" applyAlignment="1" applyProtection="1">
      <alignment horizontal="center" vertical="center"/>
    </xf>
    <xf numFmtId="0" fontId="55" fillId="0" borderId="100" xfId="4" applyFont="1" applyFill="1" applyBorder="1" applyAlignment="1" applyProtection="1">
      <alignment horizontal="center" vertical="center" shrinkToFit="1"/>
    </xf>
    <xf numFmtId="0" fontId="55" fillId="0" borderId="168" xfId="4" applyFont="1" applyFill="1" applyBorder="1" applyAlignment="1" applyProtection="1">
      <alignment horizontal="center" vertical="center" shrinkToFit="1"/>
    </xf>
    <xf numFmtId="0" fontId="60" fillId="3" borderId="0" xfId="4" applyFont="1" applyFill="1" applyAlignment="1" applyProtection="1">
      <alignment vertical="center" wrapText="1"/>
    </xf>
    <xf numFmtId="0" fontId="46" fillId="0" borderId="0" xfId="4" applyFont="1" applyAlignment="1" applyProtection="1">
      <alignment horizontal="left" vertical="top" wrapText="1"/>
    </xf>
    <xf numFmtId="0" fontId="46" fillId="0" borderId="0" xfId="4" applyFont="1" applyAlignment="1" applyProtection="1">
      <alignment vertical="top" shrinkToFit="1"/>
    </xf>
    <xf numFmtId="0" fontId="64" fillId="0" borderId="13" xfId="4" applyFont="1" applyBorder="1" applyAlignment="1" applyProtection="1">
      <alignment vertical="center" shrinkToFit="1"/>
    </xf>
    <xf numFmtId="0" fontId="64" fillId="0" borderId="14" xfId="4" applyFont="1" applyBorder="1" applyAlignment="1" applyProtection="1">
      <alignment vertical="center" shrinkToFit="1"/>
    </xf>
    <xf numFmtId="0" fontId="64" fillId="3" borderId="188" xfId="4" applyFont="1" applyFill="1" applyBorder="1" applyAlignment="1" applyProtection="1">
      <alignment vertical="center" shrinkToFit="1"/>
    </xf>
    <xf numFmtId="0" fontId="64" fillId="3" borderId="116" xfId="4" applyFont="1" applyFill="1" applyBorder="1" applyAlignment="1" applyProtection="1">
      <alignment vertical="center" shrinkToFit="1"/>
    </xf>
    <xf numFmtId="0" fontId="64" fillId="3" borderId="189" xfId="4" applyFont="1" applyFill="1" applyBorder="1" applyAlignment="1" applyProtection="1">
      <alignment vertical="center" shrinkToFit="1"/>
    </xf>
    <xf numFmtId="0" fontId="64" fillId="0" borderId="116" xfId="4" applyFont="1" applyBorder="1" applyAlignment="1" applyProtection="1">
      <alignment vertical="center"/>
    </xf>
    <xf numFmtId="0" fontId="64" fillId="0" borderId="189" xfId="4" applyFont="1" applyBorder="1" applyAlignment="1" applyProtection="1">
      <alignment vertical="center"/>
    </xf>
    <xf numFmtId="0" fontId="64" fillId="0" borderId="190" xfId="4" applyFont="1" applyBorder="1" applyAlignment="1" applyProtection="1">
      <alignment vertical="center" shrinkToFit="1"/>
    </xf>
    <xf numFmtId="0" fontId="64" fillId="0" borderId="155" xfId="4" applyFont="1" applyBorder="1" applyAlignment="1" applyProtection="1">
      <alignment vertical="center" shrinkToFit="1"/>
    </xf>
    <xf numFmtId="0" fontId="64" fillId="3" borderId="154" xfId="4" applyFont="1" applyFill="1" applyBorder="1" applyAlignment="1" applyProtection="1">
      <alignment vertical="center" shrinkToFit="1"/>
    </xf>
    <xf numFmtId="0" fontId="64" fillId="3" borderId="155" xfId="4" applyFont="1" applyFill="1" applyBorder="1" applyAlignment="1" applyProtection="1">
      <alignment vertical="center" shrinkToFit="1"/>
    </xf>
    <xf numFmtId="0" fontId="64" fillId="3" borderId="156" xfId="4" applyFont="1" applyFill="1" applyBorder="1" applyAlignment="1" applyProtection="1">
      <alignment vertical="center" shrinkToFit="1"/>
    </xf>
    <xf numFmtId="0" fontId="64" fillId="0" borderId="155" xfId="4" applyFont="1" applyBorder="1" applyAlignment="1" applyProtection="1">
      <alignment vertical="center"/>
    </xf>
    <xf numFmtId="0" fontId="64" fillId="0" borderId="156" xfId="4" applyFont="1" applyBorder="1" applyAlignment="1" applyProtection="1">
      <alignment vertical="center"/>
    </xf>
    <xf numFmtId="0" fontId="64" fillId="0" borderId="7" xfId="4" applyFont="1" applyBorder="1" applyAlignment="1" applyProtection="1">
      <alignment vertical="center" shrinkToFit="1"/>
    </xf>
    <xf numFmtId="0" fontId="64" fillId="0" borderId="8" xfId="4" applyFont="1" applyBorder="1" applyAlignment="1" applyProtection="1">
      <alignment vertical="center" shrinkToFit="1"/>
    </xf>
    <xf numFmtId="0" fontId="64" fillId="3" borderId="149" xfId="4" applyFont="1" applyFill="1" applyBorder="1" applyAlignment="1" applyProtection="1">
      <alignment vertical="center" shrinkToFit="1"/>
    </xf>
    <xf numFmtId="0" fontId="64" fillId="3" borderId="8" xfId="4" applyFont="1" applyFill="1" applyBorder="1" applyAlignment="1" applyProtection="1">
      <alignment vertical="center" shrinkToFit="1"/>
    </xf>
    <xf numFmtId="0" fontId="64" fillId="3" borderId="150" xfId="4" applyFont="1" applyFill="1" applyBorder="1" applyAlignment="1" applyProtection="1">
      <alignment vertical="center" shrinkToFit="1"/>
    </xf>
    <xf numFmtId="0" fontId="64" fillId="0" borderId="150" xfId="4" applyFont="1" applyBorder="1" applyAlignment="1" applyProtection="1">
      <alignment vertical="center" shrinkToFit="1"/>
    </xf>
    <xf numFmtId="0" fontId="64" fillId="0" borderId="10" xfId="4" applyFont="1" applyBorder="1" applyAlignment="1" applyProtection="1">
      <alignment vertical="center" shrinkToFit="1"/>
    </xf>
    <xf numFmtId="0" fontId="64" fillId="0" borderId="11" xfId="4" applyFont="1" applyBorder="1" applyAlignment="1" applyProtection="1">
      <alignment vertical="center" shrinkToFit="1"/>
    </xf>
    <xf numFmtId="0" fontId="64" fillId="3" borderId="151" xfId="4" applyFont="1" applyFill="1" applyBorder="1" applyAlignment="1" applyProtection="1">
      <alignment vertical="center" shrinkToFit="1"/>
    </xf>
    <xf numFmtId="0" fontId="64" fillId="3" borderId="11" xfId="4" applyFont="1" applyFill="1" applyBorder="1" applyAlignment="1" applyProtection="1">
      <alignment vertical="center" shrinkToFit="1"/>
    </xf>
    <xf numFmtId="0" fontId="64" fillId="3" borderId="152" xfId="4" applyFont="1" applyFill="1" applyBorder="1" applyAlignment="1" applyProtection="1">
      <alignment vertical="center" shrinkToFit="1"/>
    </xf>
    <xf numFmtId="0" fontId="64" fillId="0" borderId="152" xfId="4" applyFont="1" applyBorder="1" applyAlignment="1" applyProtection="1">
      <alignment vertical="center" shrinkToFit="1"/>
    </xf>
    <xf numFmtId="0" fontId="64" fillId="0" borderId="116" xfId="4" applyFont="1" applyBorder="1" applyAlignment="1" applyProtection="1">
      <alignment vertical="center" shrinkToFit="1"/>
    </xf>
    <xf numFmtId="0" fontId="64" fillId="0" borderId="189" xfId="4" applyFont="1" applyBorder="1" applyAlignment="1" applyProtection="1">
      <alignment vertical="center" shrinkToFit="1"/>
    </xf>
    <xf numFmtId="0" fontId="64" fillId="0" borderId="134" xfId="4" applyFont="1" applyBorder="1" applyAlignment="1" applyProtection="1">
      <alignment vertical="center" shrinkToFit="1"/>
    </xf>
    <xf numFmtId="0" fontId="64" fillId="0" borderId="129" xfId="4" applyFont="1" applyBorder="1" applyAlignment="1" applyProtection="1">
      <alignment vertical="center" shrinkToFit="1"/>
    </xf>
    <xf numFmtId="0" fontId="64" fillId="0" borderId="130" xfId="4" applyFont="1" applyBorder="1" applyAlignment="1" applyProtection="1">
      <alignment vertical="center" shrinkToFit="1"/>
    </xf>
    <xf numFmtId="0" fontId="64" fillId="3" borderId="147" xfId="4" applyFont="1" applyFill="1" applyBorder="1" applyAlignment="1" applyProtection="1">
      <alignment vertical="center" shrinkToFit="1"/>
    </xf>
    <xf numFmtId="0" fontId="64" fillId="3" borderId="130" xfId="4" applyFont="1" applyFill="1" applyBorder="1" applyAlignment="1" applyProtection="1">
      <alignment vertical="center" shrinkToFit="1"/>
    </xf>
    <xf numFmtId="0" fontId="64" fillId="3" borderId="148" xfId="4" applyFont="1" applyFill="1" applyBorder="1" applyAlignment="1" applyProtection="1">
      <alignment vertical="center" shrinkToFit="1"/>
    </xf>
    <xf numFmtId="0" fontId="64" fillId="0" borderId="148" xfId="4" applyFont="1" applyBorder="1" applyAlignment="1" applyProtection="1">
      <alignment vertical="center" shrinkToFit="1"/>
    </xf>
    <xf numFmtId="0" fontId="56" fillId="3" borderId="112" xfId="4" quotePrefix="1" applyFont="1" applyFill="1" applyBorder="1" applyAlignment="1" applyProtection="1">
      <alignment horizontal="center" vertical="center" wrapText="1"/>
    </xf>
    <xf numFmtId="0" fontId="56" fillId="3" borderId="40" xfId="4" quotePrefix="1" applyFont="1" applyFill="1" applyBorder="1" applyAlignment="1" applyProtection="1">
      <alignment horizontal="center" vertical="center" wrapText="1"/>
    </xf>
    <xf numFmtId="0" fontId="56" fillId="3" borderId="118" xfId="4" quotePrefix="1" applyFont="1" applyFill="1" applyBorder="1" applyAlignment="1" applyProtection="1">
      <alignment horizontal="center" vertical="center" wrapText="1"/>
    </xf>
    <xf numFmtId="0" fontId="56" fillId="3" borderId="122" xfId="4" quotePrefix="1" applyFont="1" applyFill="1" applyBorder="1" applyAlignment="1" applyProtection="1">
      <alignment horizontal="center" vertical="center" wrapText="1"/>
    </xf>
    <xf numFmtId="0" fontId="56" fillId="3" borderId="0" xfId="4" quotePrefix="1" applyFont="1" applyFill="1" applyBorder="1" applyAlignment="1" applyProtection="1">
      <alignment horizontal="center" vertical="center" wrapText="1"/>
    </xf>
    <xf numFmtId="0" fontId="56" fillId="3" borderId="123" xfId="4" quotePrefix="1" applyFont="1" applyFill="1" applyBorder="1" applyAlignment="1" applyProtection="1">
      <alignment horizontal="center" vertical="center" wrapText="1"/>
    </xf>
    <xf numFmtId="0" fontId="56" fillId="3" borderId="93" xfId="4" quotePrefix="1" applyFont="1" applyFill="1" applyBorder="1" applyAlignment="1" applyProtection="1">
      <alignment horizontal="center" vertical="center" wrapText="1"/>
    </xf>
    <xf numFmtId="0" fontId="56" fillId="3" borderId="31" xfId="4" quotePrefix="1" applyFont="1" applyFill="1" applyBorder="1" applyAlignment="1" applyProtection="1">
      <alignment horizontal="center" vertical="center" wrapText="1"/>
    </xf>
    <xf numFmtId="0" fontId="56" fillId="3" borderId="33" xfId="4" quotePrefix="1" applyFont="1" applyFill="1" applyBorder="1" applyAlignment="1" applyProtection="1">
      <alignment horizontal="center" vertical="center" wrapText="1"/>
    </xf>
    <xf numFmtId="0" fontId="56" fillId="3" borderId="112" xfId="4" applyFont="1" applyFill="1" applyBorder="1" applyAlignment="1" applyProtection="1">
      <alignment horizontal="center" vertical="center" wrapText="1"/>
    </xf>
    <xf numFmtId="0" fontId="56" fillId="3" borderId="40" xfId="4" applyFont="1" applyFill="1" applyBorder="1" applyAlignment="1" applyProtection="1">
      <alignment horizontal="center" vertical="center" wrapText="1"/>
    </xf>
    <xf numFmtId="0" fontId="56" fillId="3" borderId="118" xfId="4" applyFont="1" applyFill="1" applyBorder="1" applyAlignment="1" applyProtection="1">
      <alignment horizontal="center" vertical="center" wrapText="1"/>
    </xf>
    <xf numFmtId="0" fontId="56" fillId="3" borderId="122" xfId="4" applyFont="1" applyFill="1" applyBorder="1" applyAlignment="1" applyProtection="1">
      <alignment horizontal="center" vertical="center" wrapText="1"/>
    </xf>
    <xf numFmtId="0" fontId="56" fillId="3" borderId="0" xfId="4" applyFont="1" applyFill="1" applyBorder="1" applyAlignment="1" applyProtection="1">
      <alignment horizontal="center" vertical="center" wrapText="1"/>
    </xf>
    <xf numFmtId="0" fontId="56" fillId="3" borderId="123" xfId="4" applyFont="1" applyFill="1" applyBorder="1" applyAlignment="1" applyProtection="1">
      <alignment horizontal="center" vertical="center" wrapText="1"/>
    </xf>
    <xf numFmtId="0" fontId="56" fillId="3" borderId="93" xfId="4" applyFont="1" applyFill="1" applyBorder="1" applyAlignment="1" applyProtection="1">
      <alignment horizontal="center" vertical="center" wrapText="1"/>
    </xf>
    <xf numFmtId="0" fontId="56" fillId="3" borderId="31" xfId="4" applyFont="1" applyFill="1" applyBorder="1" applyAlignment="1" applyProtection="1">
      <alignment horizontal="center" vertical="center" wrapText="1"/>
    </xf>
    <xf numFmtId="0" fontId="56" fillId="3" borderId="33" xfId="4" applyFont="1" applyFill="1" applyBorder="1" applyAlignment="1" applyProtection="1">
      <alignment horizontal="center" vertical="center" wrapText="1"/>
    </xf>
    <xf numFmtId="0" fontId="46" fillId="0" borderId="0" xfId="4" applyFont="1" applyAlignment="1">
      <alignment vertical="top" wrapText="1"/>
    </xf>
    <xf numFmtId="0" fontId="64" fillId="0" borderId="184" xfId="4" applyFont="1" applyBorder="1" applyAlignment="1" applyProtection="1">
      <alignment horizontal="center" vertical="center"/>
    </xf>
    <xf numFmtId="0" fontId="64" fillId="0" borderId="145" xfId="4" applyFont="1" applyBorder="1" applyAlignment="1" applyProtection="1">
      <alignment horizontal="center" vertical="center"/>
    </xf>
    <xf numFmtId="0" fontId="64" fillId="0" borderId="185" xfId="4" applyFont="1" applyBorder="1" applyAlignment="1" applyProtection="1">
      <alignment horizontal="center" vertical="center"/>
    </xf>
    <xf numFmtId="0" fontId="64" fillId="0" borderId="184" xfId="4" applyFont="1" applyBorder="1" applyAlignment="1" applyProtection="1">
      <alignment horizontal="center" vertical="center" shrinkToFit="1"/>
    </xf>
    <xf numFmtId="0" fontId="64" fillId="0" borderId="145" xfId="4" applyFont="1" applyBorder="1" applyAlignment="1" applyProtection="1">
      <alignment horizontal="center" vertical="center" shrinkToFit="1"/>
    </xf>
    <xf numFmtId="0" fontId="64" fillId="0" borderId="146" xfId="4" applyFont="1" applyBorder="1" applyAlignment="1" applyProtection="1">
      <alignment horizontal="center" vertical="center" shrinkToFit="1"/>
    </xf>
    <xf numFmtId="0" fontId="64" fillId="3" borderId="144" xfId="4" applyFont="1" applyFill="1" applyBorder="1" applyAlignment="1" applyProtection="1">
      <alignment horizontal="center" vertical="center" shrinkToFit="1"/>
    </xf>
    <xf numFmtId="0" fontId="64" fillId="3" borderId="145" xfId="4" applyFont="1" applyFill="1" applyBorder="1" applyAlignment="1" applyProtection="1">
      <alignment horizontal="center" vertical="center" shrinkToFit="1"/>
    </xf>
    <xf numFmtId="0" fontId="64" fillId="3" borderId="146" xfId="4" applyFont="1" applyFill="1" applyBorder="1" applyAlignment="1" applyProtection="1">
      <alignment horizontal="center" vertical="center" shrinkToFit="1"/>
    </xf>
    <xf numFmtId="0" fontId="64" fillId="0" borderId="146" xfId="4" applyFont="1" applyBorder="1" applyAlignment="1" applyProtection="1">
      <alignment horizontal="center" vertical="center"/>
    </xf>
    <xf numFmtId="0" fontId="68" fillId="6" borderId="80" xfId="4" quotePrefix="1" applyFont="1" applyFill="1" applyBorder="1" applyAlignment="1">
      <alignment horizontal="right" vertical="center"/>
    </xf>
    <xf numFmtId="0" fontId="68" fillId="6" borderId="83" xfId="4" quotePrefix="1" applyFont="1" applyFill="1" applyBorder="1" applyAlignment="1">
      <alignment horizontal="right" vertical="center"/>
    </xf>
    <xf numFmtId="0" fontId="22" fillId="6" borderId="83" xfId="4" quotePrefix="1" applyFont="1" applyFill="1" applyBorder="1">
      <alignment vertical="center"/>
    </xf>
    <xf numFmtId="0" fontId="22" fillId="6" borderId="82" xfId="4" quotePrefix="1" applyFont="1" applyFill="1" applyBorder="1">
      <alignment vertical="center"/>
    </xf>
    <xf numFmtId="0" fontId="53" fillId="3" borderId="0" xfId="0" applyFont="1" applyFill="1" applyBorder="1" applyAlignment="1">
      <alignment horizontal="left" vertical="center" shrinkToFit="1"/>
    </xf>
    <xf numFmtId="0" fontId="53" fillId="3" borderId="140" xfId="0" applyFont="1" applyFill="1" applyBorder="1" applyAlignment="1">
      <alignment horizontal="left" vertical="center" shrinkToFit="1"/>
    </xf>
    <xf numFmtId="0" fontId="56" fillId="3" borderId="79" xfId="4" applyFont="1" applyFill="1" applyBorder="1" applyAlignment="1" applyProtection="1">
      <alignment horizontal="center" vertical="center" shrinkToFit="1"/>
    </xf>
    <xf numFmtId="0" fontId="56" fillId="3" borderId="83" xfId="4" applyFont="1" applyFill="1" applyBorder="1" applyAlignment="1" applyProtection="1">
      <alignment horizontal="center" vertical="center" shrinkToFit="1"/>
    </xf>
    <xf numFmtId="0" fontId="56" fillId="3" borderId="82" xfId="4" applyFont="1" applyFill="1" applyBorder="1" applyAlignment="1" applyProtection="1">
      <alignment horizontal="center" vertical="center" shrinkToFit="1"/>
    </xf>
    <xf numFmtId="0" fontId="2" fillId="0" borderId="164" xfId="4" applyBorder="1" applyAlignment="1">
      <alignment horizontal="center" vertical="center" wrapText="1"/>
    </xf>
    <xf numFmtId="0" fontId="2" fillId="0" borderId="107" xfId="4" applyBorder="1" applyAlignment="1">
      <alignment horizontal="center" vertical="center"/>
    </xf>
    <xf numFmtId="0" fontId="62" fillId="0" borderId="16" xfId="4" applyFont="1" applyFill="1" applyBorder="1" applyAlignment="1">
      <alignment horizontal="center" vertical="center"/>
    </xf>
    <xf numFmtId="0" fontId="62" fillId="0" borderId="160" xfId="4" applyFont="1" applyFill="1" applyBorder="1" applyAlignment="1">
      <alignment horizontal="center" vertical="center"/>
    </xf>
    <xf numFmtId="0" fontId="2" fillId="0" borderId="4" xfId="4" applyBorder="1" applyAlignment="1">
      <alignment horizontal="center" vertical="center"/>
    </xf>
    <xf numFmtId="0" fontId="2" fillId="0" borderId="16" xfId="4" applyBorder="1" applyAlignment="1">
      <alignment horizontal="center" vertical="center"/>
    </xf>
    <xf numFmtId="49" fontId="15" fillId="4" borderId="4" xfId="4" applyNumberFormat="1" applyFont="1" applyFill="1" applyBorder="1" applyAlignment="1" applyProtection="1">
      <alignment vertical="center" shrinkToFit="1"/>
      <protection locked="0"/>
    </xf>
    <xf numFmtId="49" fontId="15" fillId="4" borderId="16" xfId="4" applyNumberFormat="1" applyFont="1" applyFill="1" applyBorder="1" applyAlignment="1" applyProtection="1">
      <alignment vertical="center" shrinkToFit="1"/>
      <protection locked="0"/>
    </xf>
    <xf numFmtId="49" fontId="15" fillId="4" borderId="17" xfId="4" applyNumberFormat="1" applyFont="1" applyFill="1" applyBorder="1" applyAlignment="1" applyProtection="1">
      <alignment vertical="center" shrinkToFit="1"/>
      <protection locked="0"/>
    </xf>
    <xf numFmtId="49" fontId="21" fillId="4" borderId="108" xfId="4" applyNumberFormat="1" applyFont="1" applyFill="1" applyBorder="1" applyAlignment="1" applyProtection="1">
      <alignment vertical="center" shrinkToFit="1"/>
      <protection locked="0"/>
    </xf>
    <xf numFmtId="49" fontId="21" fillId="4" borderId="165" xfId="4" applyNumberFormat="1" applyFont="1" applyFill="1" applyBorder="1" applyAlignment="1" applyProtection="1">
      <alignment vertical="center" shrinkToFit="1"/>
      <protection locked="0"/>
    </xf>
    <xf numFmtId="49" fontId="21" fillId="4" borderId="107" xfId="4" applyNumberFormat="1" applyFont="1" applyFill="1" applyBorder="1" applyAlignment="1" applyProtection="1">
      <alignment vertical="center" shrinkToFit="1"/>
      <protection locked="0"/>
    </xf>
    <xf numFmtId="0" fontId="62" fillId="0" borderId="108" xfId="4" applyFont="1" applyBorder="1" applyAlignment="1">
      <alignment vertical="center" wrapText="1"/>
    </xf>
    <xf numFmtId="0" fontId="62" fillId="0" borderId="165" xfId="4" applyFont="1" applyBorder="1" applyAlignment="1">
      <alignment vertical="center" wrapText="1"/>
    </xf>
    <xf numFmtId="0" fontId="62" fillId="0" borderId="166" xfId="4" applyFont="1" applyBorder="1" applyAlignment="1">
      <alignment vertical="center" wrapText="1"/>
    </xf>
    <xf numFmtId="0" fontId="24" fillId="0" borderId="159" xfId="4" applyFont="1" applyBorder="1" applyAlignment="1">
      <alignment horizontal="center" vertical="center"/>
    </xf>
    <xf numFmtId="0" fontId="24" fillId="0" borderId="17" xfId="4" applyFont="1" applyBorder="1" applyAlignment="1">
      <alignment horizontal="center" vertical="center"/>
    </xf>
    <xf numFmtId="0" fontId="2" fillId="0" borderId="17" xfId="4" applyBorder="1" applyAlignment="1">
      <alignment horizontal="center" vertical="center"/>
    </xf>
    <xf numFmtId="0" fontId="2" fillId="0" borderId="28" xfId="4" applyFill="1" applyBorder="1" applyAlignment="1">
      <alignment horizontal="center" vertical="center"/>
    </xf>
    <xf numFmtId="0" fontId="2" fillId="0" borderId="66" xfId="4" applyFill="1" applyBorder="1" applyAlignment="1">
      <alignment horizontal="center" vertical="center"/>
    </xf>
    <xf numFmtId="49" fontId="15" fillId="4" borderId="4" xfId="4" applyNumberFormat="1" applyFont="1" applyFill="1" applyBorder="1" applyAlignment="1">
      <alignment vertical="center" shrinkToFit="1"/>
    </xf>
    <xf numFmtId="49" fontId="15" fillId="4" borderId="16" xfId="4" applyNumberFormat="1" applyFont="1" applyFill="1" applyBorder="1" applyAlignment="1">
      <alignment vertical="center" shrinkToFit="1"/>
    </xf>
    <xf numFmtId="0" fontId="2" fillId="0" borderId="4" xfId="4" applyFill="1" applyBorder="1" applyAlignment="1">
      <alignment horizontal="center" vertical="center"/>
    </xf>
    <xf numFmtId="0" fontId="2" fillId="0" borderId="16" xfId="4" applyFill="1" applyBorder="1" applyAlignment="1">
      <alignment horizontal="center" vertical="center"/>
    </xf>
    <xf numFmtId="49" fontId="21" fillId="4" borderId="108" xfId="4" applyNumberFormat="1" applyFont="1" applyFill="1" applyBorder="1" applyAlignment="1">
      <alignment vertical="center" shrinkToFit="1"/>
    </xf>
    <xf numFmtId="49" fontId="21" fillId="4" borderId="165" xfId="4" applyNumberFormat="1" applyFont="1" applyFill="1" applyBorder="1" applyAlignment="1">
      <alignment vertical="center" shrinkToFit="1"/>
    </xf>
    <xf numFmtId="0" fontId="2" fillId="0" borderId="122" xfId="4" applyBorder="1" applyAlignment="1">
      <alignment horizontal="center" vertical="center" wrapText="1"/>
    </xf>
    <xf numFmtId="0" fontId="2" fillId="0" borderId="6" xfId="4" applyBorder="1" applyAlignment="1">
      <alignment horizontal="center" vertical="center"/>
    </xf>
    <xf numFmtId="0" fontId="2" fillId="0" borderId="158" xfId="4" applyBorder="1" applyAlignment="1">
      <alignment horizontal="center" vertical="center"/>
    </xf>
    <xf numFmtId="0" fontId="2" fillId="0" borderId="19" xfId="4" applyBorder="1" applyAlignment="1">
      <alignment horizontal="center" vertical="center"/>
    </xf>
    <xf numFmtId="49" fontId="62" fillId="0" borderId="4" xfId="4" applyNumberFormat="1" applyFont="1" applyFill="1" applyBorder="1" applyAlignment="1">
      <alignment horizontal="center" vertical="center" wrapText="1" shrinkToFit="1"/>
    </xf>
    <xf numFmtId="49" fontId="62" fillId="0" borderId="16" xfId="4" applyNumberFormat="1" applyFont="1" applyFill="1" applyBorder="1" applyAlignment="1">
      <alignment horizontal="center" vertical="center" shrinkToFit="1"/>
    </xf>
    <xf numFmtId="49" fontId="62" fillId="0" borderId="17" xfId="4" applyNumberFormat="1" applyFont="1" applyFill="1" applyBorder="1" applyAlignment="1">
      <alignment horizontal="center" vertical="center" shrinkToFit="1"/>
    </xf>
    <xf numFmtId="0" fontId="21" fillId="4" borderId="92" xfId="4" applyFont="1" applyFill="1" applyBorder="1" applyAlignment="1">
      <alignment vertical="center"/>
    </xf>
    <xf numFmtId="0" fontId="21" fillId="4" borderId="40" xfId="4" applyFont="1" applyFill="1" applyBorder="1" applyAlignment="1">
      <alignment vertical="center"/>
    </xf>
    <xf numFmtId="0" fontId="21" fillId="4" borderId="3" xfId="4" applyFont="1" applyFill="1" applyBorder="1" applyAlignment="1">
      <alignment vertical="center"/>
    </xf>
    <xf numFmtId="0" fontId="21" fillId="4" borderId="18" xfId="4" applyFont="1" applyFill="1" applyBorder="1" applyAlignment="1">
      <alignment vertical="center"/>
    </xf>
    <xf numFmtId="0" fontId="2" fillId="0" borderId="4" xfId="4" applyBorder="1" applyAlignment="1">
      <alignment horizontal="center" vertical="center" shrinkToFit="1"/>
    </xf>
    <xf numFmtId="0" fontId="2" fillId="0" borderId="17" xfId="4" applyBorder="1" applyAlignment="1">
      <alignment horizontal="center" vertical="center" shrinkToFit="1"/>
    </xf>
    <xf numFmtId="0" fontId="21" fillId="4" borderId="4" xfId="4" applyFont="1" applyFill="1" applyBorder="1" applyAlignment="1">
      <alignment horizontal="center" vertical="center"/>
    </xf>
    <xf numFmtId="0" fontId="21" fillId="4" borderId="160" xfId="4" applyFont="1" applyFill="1" applyBorder="1" applyAlignment="1">
      <alignment horizontal="center" vertical="center"/>
    </xf>
    <xf numFmtId="0" fontId="62" fillId="0" borderId="4" xfId="4" applyFont="1" applyBorder="1" applyAlignment="1">
      <alignment horizontal="center" vertical="center" wrapText="1"/>
    </xf>
    <xf numFmtId="0" fontId="62" fillId="0" borderId="16" xfId="4" applyFont="1" applyBorder="1" applyAlignment="1">
      <alignment horizontal="center" vertical="center" wrapText="1"/>
    </xf>
    <xf numFmtId="0" fontId="62" fillId="0" borderId="17" xfId="4" applyFont="1" applyBorder="1" applyAlignment="1">
      <alignment horizontal="center" vertical="center" wrapText="1"/>
    </xf>
    <xf numFmtId="0" fontId="21" fillId="4" borderId="4" xfId="4" applyFont="1" applyFill="1" applyBorder="1" applyAlignment="1">
      <alignment horizontal="center" vertical="center" shrinkToFit="1"/>
    </xf>
    <xf numFmtId="0" fontId="21" fillId="4" borderId="16" xfId="4" applyFont="1" applyFill="1" applyBorder="1" applyAlignment="1">
      <alignment horizontal="center" vertical="center" shrinkToFit="1"/>
    </xf>
    <xf numFmtId="0" fontId="21" fillId="4" borderId="160" xfId="4" applyFont="1" applyFill="1" applyBorder="1" applyAlignment="1">
      <alignment horizontal="center" vertical="center" shrinkToFit="1"/>
    </xf>
    <xf numFmtId="0" fontId="2" fillId="0" borderId="159" xfId="4" applyBorder="1" applyAlignment="1">
      <alignment horizontal="center" vertical="center"/>
    </xf>
    <xf numFmtId="49" fontId="21" fillId="4" borderId="4" xfId="4" applyNumberFormat="1" applyFont="1" applyFill="1" applyBorder="1" applyAlignment="1">
      <alignment vertical="center" shrinkToFit="1"/>
    </xf>
    <xf numFmtId="49" fontId="21" fillId="4" borderId="16" xfId="4" applyNumberFormat="1" applyFont="1" applyFill="1" applyBorder="1" applyAlignment="1">
      <alignment vertical="center" shrinkToFit="1"/>
    </xf>
    <xf numFmtId="0" fontId="2" fillId="0" borderId="159" xfId="4" applyBorder="1" applyAlignment="1">
      <alignment horizontal="center" vertical="center" wrapText="1"/>
    </xf>
    <xf numFmtId="0" fontId="24" fillId="0" borderId="93" xfId="4" applyFont="1" applyFill="1" applyBorder="1" applyAlignment="1">
      <alignment horizontal="center" vertical="center" shrinkToFit="1"/>
    </xf>
    <xf numFmtId="0" fontId="24" fillId="0" borderId="33" xfId="4" applyFont="1" applyFill="1" applyBorder="1" applyAlignment="1">
      <alignment horizontal="center" vertical="center" shrinkToFit="1"/>
    </xf>
    <xf numFmtId="38" fontId="23" fillId="0" borderId="34" xfId="4" applyNumberFormat="1" applyFont="1" applyBorder="1" applyAlignment="1">
      <alignment vertical="center" shrinkToFit="1"/>
    </xf>
    <xf numFmtId="0" fontId="23" fillId="0" borderId="33" xfId="4" applyFont="1" applyBorder="1" applyAlignment="1">
      <alignment vertical="center" shrinkToFit="1"/>
    </xf>
    <xf numFmtId="0" fontId="61" fillId="7" borderId="79" xfId="4" applyFont="1" applyFill="1" applyBorder="1" applyAlignment="1">
      <alignment horizontal="center" vertical="center"/>
    </xf>
    <xf numFmtId="0" fontId="61" fillId="7" borderId="83" xfId="4" applyFont="1" applyFill="1" applyBorder="1" applyAlignment="1">
      <alignment horizontal="center" vertical="center"/>
    </xf>
    <xf numFmtId="0" fontId="61" fillId="7" borderId="82" xfId="4" applyFont="1" applyFill="1" applyBorder="1" applyAlignment="1">
      <alignment horizontal="center" vertical="center"/>
    </xf>
    <xf numFmtId="0" fontId="37" fillId="0" borderId="112" xfId="4" applyFont="1" applyBorder="1" applyAlignment="1" applyProtection="1">
      <alignment horizontal="center" vertical="center" shrinkToFit="1"/>
      <protection locked="0"/>
    </xf>
    <xf numFmtId="0" fontId="37" fillId="0" borderId="118" xfId="4" applyFont="1" applyBorder="1" applyAlignment="1" applyProtection="1">
      <alignment horizontal="center" vertical="center" shrinkToFit="1"/>
      <protection locked="0"/>
    </xf>
    <xf numFmtId="0" fontId="37" fillId="0" borderId="122" xfId="4" applyFont="1" applyBorder="1" applyAlignment="1" applyProtection="1">
      <alignment horizontal="center" vertical="center" shrinkToFit="1"/>
      <protection locked="0"/>
    </xf>
    <xf numFmtId="0" fontId="37" fillId="0" borderId="123" xfId="4" applyFont="1" applyBorder="1" applyAlignment="1" applyProtection="1">
      <alignment horizontal="center" vertical="center" shrinkToFit="1"/>
      <protection locked="0"/>
    </xf>
    <xf numFmtId="0" fontId="37" fillId="0" borderId="93" xfId="4" applyFont="1" applyBorder="1" applyAlignment="1" applyProtection="1">
      <alignment horizontal="center" vertical="center" shrinkToFit="1"/>
      <protection locked="0"/>
    </xf>
    <xf numFmtId="0" fontId="37" fillId="0" borderId="33" xfId="4" applyFont="1" applyBorder="1" applyAlignment="1" applyProtection="1">
      <alignment horizontal="center" vertical="center" shrinkToFit="1"/>
      <protection locked="0"/>
    </xf>
    <xf numFmtId="0" fontId="38" fillId="0" borderId="110" xfId="4" applyFont="1" applyBorder="1" applyAlignment="1">
      <alignment horizontal="center" vertical="center" wrapText="1"/>
    </xf>
    <xf numFmtId="0" fontId="38" fillId="0" borderId="124" xfId="4" applyFont="1" applyBorder="1" applyAlignment="1">
      <alignment horizontal="center" vertical="center"/>
    </xf>
    <xf numFmtId="0" fontId="38" fillId="0" borderId="111" xfId="4" applyFont="1" applyBorder="1" applyAlignment="1">
      <alignment horizontal="center" vertical="center"/>
    </xf>
    <xf numFmtId="0" fontId="2" fillId="0" borderId="78" xfId="4" applyFill="1" applyBorder="1" applyAlignment="1">
      <alignment horizontal="center" vertical="center"/>
    </xf>
    <xf numFmtId="0" fontId="2" fillId="0" borderId="17" xfId="4" applyFill="1" applyBorder="1" applyAlignment="1">
      <alignment horizontal="center" vertical="center"/>
    </xf>
    <xf numFmtId="38" fontId="38" fillId="0" borderId="80" xfId="4" applyNumberFormat="1" applyFont="1" applyBorder="1" applyAlignment="1">
      <alignment vertical="center" shrinkToFit="1"/>
    </xf>
    <xf numFmtId="38" fontId="38" fillId="0" borderId="83" xfId="4" applyNumberFormat="1" applyFont="1" applyBorder="1" applyAlignment="1">
      <alignment vertical="center" shrinkToFit="1"/>
    </xf>
    <xf numFmtId="38" fontId="38" fillId="0" borderId="82" xfId="4" applyNumberFormat="1" applyFont="1" applyBorder="1" applyAlignment="1">
      <alignment vertical="center" shrinkToFit="1"/>
    </xf>
    <xf numFmtId="0" fontId="19" fillId="0" borderId="79" xfId="4" applyFont="1" applyBorder="1" applyAlignment="1">
      <alignment horizontal="center" vertical="center"/>
    </xf>
    <xf numFmtId="0" fontId="19" fillId="0" borderId="83" xfId="4" applyFont="1" applyBorder="1" applyAlignment="1">
      <alignment horizontal="center" vertical="center"/>
    </xf>
    <xf numFmtId="0" fontId="19" fillId="0" borderId="81" xfId="4" applyFont="1" applyBorder="1" applyAlignment="1">
      <alignment horizontal="center" vertical="center"/>
    </xf>
    <xf numFmtId="0" fontId="2" fillId="0" borderId="18" xfId="4" applyBorder="1" applyAlignment="1">
      <alignment horizontal="center" vertical="center"/>
    </xf>
    <xf numFmtId="0" fontId="17" fillId="0" borderId="100" xfId="4" applyFont="1" applyBorder="1" applyAlignment="1">
      <alignment horizontal="center" vertical="center"/>
    </xf>
    <xf numFmtId="0" fontId="17" fillId="0" borderId="168" xfId="4" applyFont="1" applyBorder="1" applyAlignment="1">
      <alignment horizontal="center" vertical="center"/>
    </xf>
    <xf numFmtId="38" fontId="23" fillId="0" borderId="106" xfId="4" applyNumberFormat="1" applyFont="1" applyBorder="1" applyAlignment="1">
      <alignment vertical="center" shrinkToFit="1"/>
    </xf>
    <xf numFmtId="0" fontId="23" fillId="0" borderId="172" xfId="4" applyFont="1" applyBorder="1" applyAlignment="1">
      <alignment vertical="center" shrinkToFit="1"/>
    </xf>
    <xf numFmtId="38" fontId="23" fillId="0" borderId="125" xfId="4" applyNumberFormat="1" applyFont="1" applyBorder="1" applyAlignment="1">
      <alignment vertical="center" shrinkToFit="1"/>
    </xf>
    <xf numFmtId="0" fontId="23" fillId="0" borderId="170" xfId="4" applyFont="1" applyBorder="1" applyAlignment="1">
      <alignment vertical="center" shrinkToFit="1"/>
    </xf>
    <xf numFmtId="0" fontId="21" fillId="4" borderId="92" xfId="4" applyFont="1" applyFill="1" applyBorder="1" applyAlignment="1" applyProtection="1">
      <alignment vertical="center"/>
      <protection locked="0"/>
    </xf>
    <xf numFmtId="0" fontId="21" fillId="4" borderId="40" xfId="4" applyFont="1" applyFill="1" applyBorder="1" applyAlignment="1" applyProtection="1">
      <alignment vertical="center"/>
      <protection locked="0"/>
    </xf>
    <xf numFmtId="0" fontId="21" fillId="4" borderId="3" xfId="4" applyFont="1" applyFill="1" applyBorder="1" applyAlignment="1" applyProtection="1">
      <alignment vertical="center"/>
      <protection locked="0"/>
    </xf>
    <xf numFmtId="0" fontId="21" fillId="4" borderId="18" xfId="4" applyFont="1" applyFill="1" applyBorder="1" applyAlignment="1" applyProtection="1">
      <alignment vertical="center"/>
      <protection locked="0"/>
    </xf>
    <xf numFmtId="49" fontId="21" fillId="4" borderId="4" xfId="4" applyNumberFormat="1" applyFont="1" applyFill="1" applyBorder="1" applyAlignment="1" applyProtection="1">
      <alignment vertical="center"/>
      <protection locked="0"/>
    </xf>
    <xf numFmtId="49" fontId="21" fillId="4" borderId="16" xfId="4" applyNumberFormat="1" applyFont="1" applyFill="1" applyBorder="1" applyAlignment="1" applyProtection="1">
      <alignment vertical="center"/>
      <protection locked="0"/>
    </xf>
    <xf numFmtId="49" fontId="21" fillId="4" borderId="160" xfId="4" applyNumberFormat="1" applyFont="1" applyFill="1" applyBorder="1" applyAlignment="1" applyProtection="1">
      <alignment vertical="center"/>
      <protection locked="0"/>
    </xf>
    <xf numFmtId="0" fontId="21" fillId="4" borderId="28" xfId="4" applyFont="1" applyFill="1" applyBorder="1" applyAlignment="1" applyProtection="1">
      <alignment horizontal="center" vertical="center"/>
      <protection locked="0"/>
    </xf>
    <xf numFmtId="0" fontId="21" fillId="4" borderId="29" xfId="4" applyFont="1" applyFill="1" applyBorder="1" applyAlignment="1" applyProtection="1">
      <alignment horizontal="center" vertical="center"/>
      <protection locked="0"/>
    </xf>
    <xf numFmtId="38" fontId="17" fillId="0" borderId="3" xfId="4" applyNumberFormat="1" applyFont="1" applyBorder="1" applyAlignment="1">
      <alignment horizontal="center" vertical="center" wrapText="1" shrinkToFit="1"/>
    </xf>
    <xf numFmtId="0" fontId="17" fillId="0" borderId="157" xfId="4" applyFont="1" applyBorder="1" applyAlignment="1">
      <alignment horizontal="center" vertical="center" shrinkToFit="1"/>
    </xf>
    <xf numFmtId="49" fontId="21" fillId="4" borderId="4" xfId="4" applyNumberFormat="1" applyFont="1" applyFill="1" applyBorder="1" applyAlignment="1" applyProtection="1">
      <alignment vertical="center" shrinkToFit="1"/>
      <protection locked="0"/>
    </xf>
    <xf numFmtId="49" fontId="21" fillId="4" borderId="16" xfId="4" applyNumberFormat="1" applyFont="1" applyFill="1" applyBorder="1" applyAlignment="1" applyProtection="1">
      <alignment vertical="center" shrinkToFit="1"/>
      <protection locked="0"/>
    </xf>
    <xf numFmtId="49" fontId="21" fillId="4" borderId="17" xfId="4" applyNumberFormat="1" applyFont="1" applyFill="1" applyBorder="1" applyAlignment="1" applyProtection="1">
      <alignment vertical="center" shrinkToFit="1"/>
      <protection locked="0"/>
    </xf>
    <xf numFmtId="49" fontId="62" fillId="0" borderId="16" xfId="4" applyNumberFormat="1" applyFont="1" applyFill="1" applyBorder="1" applyAlignment="1">
      <alignment horizontal="center" vertical="center" wrapText="1" shrinkToFit="1"/>
    </xf>
    <xf numFmtId="49" fontId="62" fillId="0" borderId="17" xfId="4" applyNumberFormat="1" applyFont="1" applyFill="1" applyBorder="1" applyAlignment="1">
      <alignment horizontal="center" vertical="center" wrapText="1" shrinkToFit="1"/>
    </xf>
    <xf numFmtId="49" fontId="32" fillId="0" borderId="79" xfId="0" applyNumberFormat="1" applyFont="1" applyBorder="1" applyAlignment="1" applyProtection="1">
      <alignment vertical="center"/>
    </xf>
    <xf numFmtId="0" fontId="32" fillId="0" borderId="83" xfId="0" applyNumberFormat="1" applyFont="1" applyBorder="1" applyAlignment="1" applyProtection="1">
      <alignment vertical="center"/>
    </xf>
    <xf numFmtId="0" fontId="32" fillId="0" borderId="82" xfId="0" applyNumberFormat="1" applyFont="1" applyBorder="1" applyAlignment="1" applyProtection="1">
      <alignment vertical="center"/>
    </xf>
    <xf numFmtId="49" fontId="16" fillId="0" borderId="66" xfId="4" applyNumberFormat="1" applyFont="1" applyFill="1" applyBorder="1" applyAlignment="1" applyProtection="1">
      <alignment horizontal="center"/>
    </xf>
    <xf numFmtId="49" fontId="16" fillId="0" borderId="29" xfId="4" applyNumberFormat="1" applyFont="1" applyFill="1" applyBorder="1" applyAlignment="1" applyProtection="1">
      <alignment horizontal="center"/>
    </xf>
    <xf numFmtId="1" fontId="25" fillId="0" borderId="64" xfId="4" applyNumberFormat="1" applyFont="1" applyFill="1" applyBorder="1" applyAlignment="1" applyProtection="1">
      <alignment horizontal="center" vertical="center" wrapText="1"/>
    </xf>
    <xf numFmtId="1" fontId="25" fillId="0" borderId="32" xfId="4" applyNumberFormat="1" applyFont="1" applyFill="1" applyBorder="1" applyAlignment="1" applyProtection="1">
      <alignment horizontal="center" vertical="center"/>
    </xf>
    <xf numFmtId="1" fontId="16" fillId="0" borderId="28" xfId="4" applyNumberFormat="1" applyFont="1" applyFill="1" applyBorder="1" applyAlignment="1" applyProtection="1">
      <alignment horizontal="center" vertical="center"/>
    </xf>
    <xf numFmtId="1" fontId="16" fillId="0" borderId="78" xfId="4" applyNumberFormat="1" applyFont="1" applyFill="1" applyBorder="1" applyAlignment="1" applyProtection="1">
      <alignment horizontal="center" vertical="center"/>
    </xf>
    <xf numFmtId="1" fontId="58" fillId="3" borderId="28" xfId="4" applyNumberFormat="1" applyFont="1" applyFill="1" applyBorder="1" applyAlignment="1" applyProtection="1">
      <alignment horizontal="center" vertical="center" shrinkToFit="1"/>
    </xf>
    <xf numFmtId="1" fontId="58" fillId="3" borderId="78" xfId="4" applyNumberFormat="1" applyFont="1" applyFill="1" applyBorder="1" applyAlignment="1" applyProtection="1">
      <alignment horizontal="center" vertical="center" shrinkToFit="1"/>
    </xf>
    <xf numFmtId="1" fontId="16" fillId="0" borderId="65" xfId="4" applyNumberFormat="1" applyFont="1" applyFill="1" applyBorder="1" applyAlignment="1" applyProtection="1">
      <alignment horizontal="center" vertical="center" textRotation="255"/>
    </xf>
    <xf numFmtId="0" fontId="15" fillId="0" borderId="35" xfId="4" applyFont="1" applyFill="1" applyBorder="1" applyAlignment="1">
      <alignment vertical="center" textRotation="255"/>
    </xf>
    <xf numFmtId="49" fontId="32" fillId="0" borderId="79" xfId="0" applyNumberFormat="1" applyFont="1" applyBorder="1" applyAlignment="1" applyProtection="1">
      <alignment horizontal="center" vertical="center"/>
    </xf>
    <xf numFmtId="0" fontId="32" fillId="0" borderId="83" xfId="0" applyNumberFormat="1" applyFont="1" applyBorder="1" applyAlignment="1" applyProtection="1">
      <alignment horizontal="center" vertical="center"/>
    </xf>
    <xf numFmtId="0" fontId="32" fillId="0" borderId="82" xfId="0" applyNumberFormat="1" applyFont="1" applyBorder="1" applyAlignment="1" applyProtection="1">
      <alignment horizontal="center" vertical="center"/>
    </xf>
  </cellXfs>
  <cellStyles count="6">
    <cellStyle name="ハイパーリンク" xfId="2" builtinId="8"/>
    <cellStyle name="桁区切り" xfId="5" builtinId="6"/>
    <cellStyle name="桁区切り 2" xfId="3"/>
    <cellStyle name="標準" xfId="0" builtinId="0"/>
    <cellStyle name="標準 2" xfId="4"/>
    <cellStyle name="標準 3" xfId="1"/>
  </cellStyles>
  <dxfs count="5">
    <dxf>
      <font>
        <b val="0"/>
        <i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99"/>
      <color rgb="FFFFFFCC"/>
      <color rgb="FFFFFF66"/>
      <color rgb="FF99FFCC"/>
      <color rgb="FF66FFFF"/>
      <color rgb="FF1102D8"/>
      <color rgb="FFFF66CC"/>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0&#31532;1&#22238;&#31070;&#22856;&#24029;&#30476;&#35352;&#37682;&#20250;&#30003;&#36796;&#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込方法"/>
      <sheetName val="総括申込"/>
      <sheetName val="第1回記録会-男子"/>
      <sheetName val="第1回記録会-女子"/>
      <sheetName val="第1回記録会-ﾘﾚｰ"/>
      <sheetName val="コード表"/>
    </sheetNames>
    <sheetDataSet>
      <sheetData sheetId="0"/>
      <sheetData sheetId="1"/>
      <sheetData sheetId="2"/>
      <sheetData sheetId="3"/>
      <sheetData sheetId="4"/>
      <sheetData sheetId="5">
        <row r="4">
          <cell r="B4" t="str">
            <v>100m</v>
          </cell>
          <cell r="D4" t="str">
            <v>100m</v>
          </cell>
          <cell r="G4" t="str">
            <v>一般</v>
          </cell>
        </row>
        <row r="5">
          <cell r="B5" t="str">
            <v>200m</v>
          </cell>
          <cell r="D5" t="str">
            <v>200m</v>
          </cell>
          <cell r="G5" t="str">
            <v>大学</v>
          </cell>
        </row>
        <row r="6">
          <cell r="B6" t="str">
            <v>300m</v>
          </cell>
          <cell r="D6" t="str">
            <v>300m</v>
          </cell>
          <cell r="G6" t="str">
            <v>高校</v>
          </cell>
        </row>
        <row r="7">
          <cell r="B7" t="str">
            <v>400m</v>
          </cell>
          <cell r="D7" t="str">
            <v>400m</v>
          </cell>
          <cell r="G7" t="str">
            <v>中学</v>
          </cell>
        </row>
        <row r="8">
          <cell r="B8" t="str">
            <v>800m</v>
          </cell>
          <cell r="D8" t="str">
            <v>800m</v>
          </cell>
        </row>
        <row r="9">
          <cell r="B9" t="str">
            <v>1500m</v>
          </cell>
          <cell r="D9" t="str">
            <v>1500m</v>
          </cell>
        </row>
        <row r="10">
          <cell r="B10" t="str">
            <v>5000m</v>
          </cell>
          <cell r="D10" t="str">
            <v>3000m</v>
          </cell>
        </row>
        <row r="11">
          <cell r="B11" t="str">
            <v>110mH(1.067)</v>
          </cell>
          <cell r="D11" t="str">
            <v>5000m</v>
          </cell>
        </row>
        <row r="12">
          <cell r="B12" t="str">
            <v>110mJH(0.991)</v>
          </cell>
          <cell r="D12" t="str">
            <v>100mH(0.838)</v>
          </cell>
          <cell r="G12" t="str">
            <v>一般</v>
          </cell>
        </row>
        <row r="13">
          <cell r="B13" t="str">
            <v>400mH(0.914)</v>
          </cell>
          <cell r="D13" t="str">
            <v>400mH(0.762)</v>
          </cell>
          <cell r="G13" t="str">
            <v>大学</v>
          </cell>
        </row>
        <row r="14">
          <cell r="B14" t="str">
            <v>3000mSC</v>
          </cell>
          <cell r="D14" t="str">
            <v>走高跳</v>
          </cell>
          <cell r="G14" t="str">
            <v>高校</v>
          </cell>
        </row>
        <row r="15">
          <cell r="B15" t="str">
            <v>走高跳</v>
          </cell>
          <cell r="D15" t="str">
            <v>棒高跳</v>
          </cell>
          <cell r="G15" t="str">
            <v>中学</v>
          </cell>
        </row>
        <row r="16">
          <cell r="B16" t="str">
            <v>棒高跳</v>
          </cell>
          <cell r="D16" t="str">
            <v>走幅跳</v>
          </cell>
        </row>
        <row r="17">
          <cell r="B17" t="str">
            <v>走幅跳</v>
          </cell>
          <cell r="D17" t="str">
            <v>三段跳</v>
          </cell>
        </row>
        <row r="18">
          <cell r="B18" t="str">
            <v>三段跳</v>
          </cell>
          <cell r="D18" t="str">
            <v>砲丸投(4.000)</v>
          </cell>
        </row>
        <row r="19">
          <cell r="B19" t="str">
            <v>砲丸投(7.260)</v>
          </cell>
          <cell r="D19" t="str">
            <v>円盤投(1.000)</v>
          </cell>
          <cell r="G19" t="str">
            <v>○</v>
          </cell>
        </row>
        <row r="20">
          <cell r="B20" t="str">
            <v>円盤投(2.000)</v>
          </cell>
          <cell r="D20" t="str">
            <v>ﾊﾝﾏｰ投(4.000)</v>
          </cell>
        </row>
        <row r="21">
          <cell r="B21" t="str">
            <v>ﾊﾝﾏｰ投(7.260)</v>
          </cell>
          <cell r="D21" t="str">
            <v>やり投(0.600)</v>
          </cell>
        </row>
        <row r="22">
          <cell r="B22" t="str">
            <v>やり投(0.800)</v>
          </cell>
        </row>
        <row r="23">
          <cell r="B23" t="str">
            <v>高砲丸投(6.000)</v>
          </cell>
          <cell r="G23" t="str">
            <v>○</v>
          </cell>
        </row>
        <row r="24">
          <cell r="B24" t="str">
            <v>高円盤投(1.750）</v>
          </cell>
          <cell r="G24" t="str">
            <v>A</v>
          </cell>
        </row>
        <row r="25">
          <cell r="B25" t="str">
            <v>高ﾊﾝﾏｰ投(6.000)</v>
          </cell>
          <cell r="G25" t="str">
            <v>B</v>
          </cell>
        </row>
        <row r="26">
          <cell r="G26" t="str">
            <v>C</v>
          </cell>
        </row>
        <row r="27">
          <cell r="G27" t="str">
            <v>D</v>
          </cell>
        </row>
        <row r="28">
          <cell r="G28" t="str">
            <v>E</v>
          </cell>
        </row>
        <row r="29">
          <cell r="G29" t="str">
            <v>F</v>
          </cell>
        </row>
        <row r="30">
          <cell r="G30" t="str">
            <v>G</v>
          </cell>
        </row>
        <row r="31">
          <cell r="G31" t="str">
            <v>H</v>
          </cell>
        </row>
        <row r="32">
          <cell r="G32" t="str">
            <v>I</v>
          </cell>
        </row>
        <row r="33">
          <cell r="G33" t="str">
            <v>J</v>
          </cell>
        </row>
        <row r="131">
          <cell r="B131" t="str">
            <v>4x100mR</v>
          </cell>
          <cell r="D131" t="str">
            <v>4x100mR</v>
          </cell>
        </row>
        <row r="132">
          <cell r="B132" t="str">
            <v>4x400mR</v>
          </cell>
          <cell r="D132" t="str">
            <v>4x400mR</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yogi@kanagawariku.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276"/>
  <sheetViews>
    <sheetView zoomScaleNormal="100" workbookViewId="0">
      <selection activeCell="U11" sqref="U11"/>
    </sheetView>
  </sheetViews>
  <sheetFormatPr defaultRowHeight="13.5"/>
  <cols>
    <col min="1" max="1" width="2.25" customWidth="1"/>
    <col min="2" max="6" width="2.75" customWidth="1"/>
    <col min="7" max="26" width="4.125" customWidth="1"/>
    <col min="27" max="27" width="2.75" customWidth="1"/>
  </cols>
  <sheetData>
    <row r="1" spans="1:27" ht="14.25" thickBot="1">
      <c r="AA1" s="134" t="s">
        <v>422</v>
      </c>
    </row>
    <row r="2" spans="1:27" ht="24.75" thickBot="1">
      <c r="A2" s="135"/>
      <c r="B2" s="593" t="s">
        <v>651</v>
      </c>
      <c r="C2" s="594"/>
      <c r="D2" s="594"/>
      <c r="E2" s="594"/>
      <c r="F2" s="594"/>
      <c r="G2" s="594"/>
      <c r="H2" s="594"/>
      <c r="I2" s="594"/>
      <c r="J2" s="594"/>
      <c r="K2" s="595" t="s">
        <v>245</v>
      </c>
      <c r="L2" s="595"/>
      <c r="M2" s="595"/>
      <c r="N2" s="595"/>
      <c r="O2" s="595"/>
      <c r="P2" s="595"/>
      <c r="Q2" s="595"/>
      <c r="R2" s="595"/>
      <c r="S2" s="595"/>
      <c r="T2" s="595"/>
      <c r="U2" s="595"/>
      <c r="V2" s="595"/>
      <c r="W2" s="595"/>
      <c r="X2" s="595"/>
      <c r="Y2" s="595"/>
      <c r="Z2" s="596"/>
      <c r="AA2" s="193"/>
    </row>
    <row r="3" spans="1:27" s="118" customFormat="1" ht="8.25" customHeight="1" thickBot="1">
      <c r="A3" s="12"/>
      <c r="B3" s="120"/>
      <c r="C3" s="120"/>
      <c r="D3" s="114"/>
      <c r="E3" s="114"/>
      <c r="F3" s="114"/>
      <c r="G3" s="114"/>
      <c r="H3" s="115"/>
      <c r="I3" s="115"/>
      <c r="J3" s="116"/>
      <c r="K3" s="116"/>
      <c r="L3" s="116"/>
      <c r="M3" s="116"/>
      <c r="N3" s="116"/>
      <c r="O3" s="116"/>
      <c r="P3" s="115"/>
      <c r="Q3" s="116"/>
      <c r="R3" s="116"/>
      <c r="S3" s="116"/>
      <c r="T3" s="116"/>
      <c r="U3" s="117"/>
    </row>
    <row r="4" spans="1:27" s="118" customFormat="1" ht="14.25" thickTop="1">
      <c r="A4" s="12"/>
      <c r="B4" s="179"/>
      <c r="C4" s="186" t="s">
        <v>330</v>
      </c>
      <c r="D4" s="180"/>
      <c r="E4" s="180"/>
      <c r="F4" s="180"/>
      <c r="G4" s="180"/>
      <c r="H4" s="180"/>
      <c r="I4" s="180"/>
      <c r="J4" s="180"/>
      <c r="K4" s="180"/>
      <c r="L4" s="180"/>
      <c r="M4" s="180"/>
      <c r="N4" s="180"/>
      <c r="O4" s="180"/>
      <c r="P4" s="180"/>
      <c r="Q4" s="180"/>
      <c r="R4" s="180"/>
      <c r="S4" s="180"/>
      <c r="T4" s="180"/>
      <c r="U4" s="180"/>
      <c r="V4" s="180"/>
      <c r="W4" s="180"/>
      <c r="X4" s="180"/>
      <c r="Y4" s="180"/>
      <c r="Z4" s="180"/>
      <c r="AA4" s="181"/>
    </row>
    <row r="5" spans="1:27" s="118" customFormat="1">
      <c r="A5" s="12"/>
      <c r="B5" s="182"/>
      <c r="C5" s="597" t="s">
        <v>332</v>
      </c>
      <c r="D5" s="597"/>
      <c r="E5" s="597"/>
      <c r="F5" s="597"/>
      <c r="G5" s="597"/>
      <c r="H5" s="597"/>
      <c r="I5" s="597"/>
      <c r="J5" s="597"/>
      <c r="K5" s="597"/>
      <c r="L5" s="597"/>
      <c r="M5" s="597"/>
      <c r="N5" s="597"/>
      <c r="O5" s="597"/>
      <c r="P5" s="597"/>
      <c r="Q5" s="597"/>
      <c r="R5" s="597"/>
      <c r="S5" s="597"/>
      <c r="T5" s="597"/>
      <c r="U5" s="597"/>
      <c r="V5" s="597"/>
      <c r="W5" s="597"/>
      <c r="X5" s="597"/>
      <c r="Y5" s="597"/>
      <c r="Z5" s="597"/>
      <c r="AA5" s="598"/>
    </row>
    <row r="6" spans="1:27" s="118" customFormat="1" ht="14.25" thickBot="1">
      <c r="A6" s="12"/>
      <c r="B6" s="183"/>
      <c r="C6" s="187" t="s">
        <v>329</v>
      </c>
      <c r="D6" s="184"/>
      <c r="E6" s="184"/>
      <c r="F6" s="184"/>
      <c r="G6" s="184"/>
      <c r="H6" s="184"/>
      <c r="I6" s="184"/>
      <c r="J6" s="184"/>
      <c r="K6" s="184"/>
      <c r="L6" s="184"/>
      <c r="M6" s="184"/>
      <c r="N6" s="184"/>
      <c r="O6" s="184"/>
      <c r="P6" s="184"/>
      <c r="Q6" s="184"/>
      <c r="R6" s="184"/>
      <c r="S6" s="184"/>
      <c r="T6" s="184"/>
      <c r="U6" s="184"/>
      <c r="V6" s="184"/>
      <c r="W6" s="184"/>
      <c r="X6" s="184"/>
      <c r="Y6" s="184"/>
      <c r="Z6" s="184"/>
      <c r="AA6" s="185"/>
    </row>
    <row r="7" spans="1:27" s="118" customFormat="1" ht="8.25" customHeight="1" thickTop="1">
      <c r="A7" s="12"/>
      <c r="B7" s="191"/>
      <c r="C7" s="192"/>
      <c r="D7" s="191"/>
      <c r="E7" s="191"/>
      <c r="F7" s="191"/>
      <c r="G7" s="191"/>
      <c r="H7" s="191"/>
      <c r="I7" s="191"/>
      <c r="J7" s="191"/>
      <c r="K7" s="191"/>
      <c r="L7" s="191"/>
      <c r="M7" s="191"/>
      <c r="N7" s="191"/>
      <c r="O7" s="191"/>
      <c r="P7" s="191"/>
      <c r="Q7" s="191"/>
      <c r="R7" s="191"/>
      <c r="S7" s="191"/>
      <c r="T7" s="191"/>
      <c r="U7" s="191"/>
      <c r="V7" s="191"/>
      <c r="W7" s="191"/>
      <c r="X7" s="191"/>
      <c r="Y7" s="191"/>
      <c r="Z7" s="191"/>
      <c r="AA7" s="191"/>
    </row>
    <row r="8" spans="1:27" ht="13.5" customHeight="1">
      <c r="A8" s="11" t="s">
        <v>423</v>
      </c>
      <c r="B8" s="436" t="s">
        <v>246</v>
      </c>
      <c r="C8" s="131"/>
      <c r="D8" s="1"/>
      <c r="E8" s="1"/>
      <c r="F8" s="1"/>
      <c r="G8" s="1"/>
      <c r="H8" s="2"/>
      <c r="I8" s="2"/>
      <c r="J8" s="3"/>
      <c r="K8" s="3"/>
      <c r="L8" s="3"/>
      <c r="M8" s="3"/>
      <c r="N8" s="3"/>
      <c r="O8" s="3"/>
      <c r="P8" s="2"/>
      <c r="Q8" s="3"/>
      <c r="R8" s="3"/>
      <c r="S8" s="3"/>
      <c r="T8" s="3"/>
      <c r="U8" s="4"/>
    </row>
    <row r="9" spans="1:27" ht="5.25" customHeight="1">
      <c r="A9" s="36"/>
      <c r="B9" s="36"/>
      <c r="C9" s="36"/>
      <c r="D9" s="1"/>
      <c r="E9" s="1"/>
      <c r="F9" s="1"/>
      <c r="G9" s="1"/>
      <c r="H9" s="2"/>
      <c r="I9" s="2"/>
      <c r="J9" s="3"/>
      <c r="K9" s="3"/>
      <c r="L9" s="3"/>
      <c r="M9" s="3"/>
      <c r="N9" s="3"/>
      <c r="O9" s="3"/>
      <c r="P9" s="2"/>
      <c r="Q9" s="3"/>
      <c r="R9" s="3"/>
      <c r="S9" s="3"/>
      <c r="T9" s="3"/>
      <c r="U9" s="4"/>
    </row>
    <row r="10" spans="1:27" ht="13.5" customHeight="1">
      <c r="A10" s="36"/>
      <c r="B10" s="11" t="s">
        <v>424</v>
      </c>
      <c r="C10" s="138" t="s">
        <v>425</v>
      </c>
      <c r="D10" s="142"/>
      <c r="E10" s="138"/>
      <c r="F10" s="138"/>
      <c r="G10" s="138"/>
      <c r="H10" s="145"/>
      <c r="I10" s="145"/>
      <c r="J10" s="146"/>
      <c r="K10" s="146"/>
      <c r="L10" s="146"/>
      <c r="M10" s="146"/>
      <c r="N10" s="146"/>
      <c r="O10" s="146"/>
      <c r="P10" s="145"/>
      <c r="Q10" s="146"/>
      <c r="R10" s="146"/>
      <c r="S10" s="146"/>
      <c r="T10" s="146"/>
      <c r="U10" s="147"/>
      <c r="V10" s="142"/>
      <c r="W10" s="142"/>
      <c r="X10" s="142"/>
      <c r="Y10" s="142"/>
      <c r="Z10" s="142"/>
      <c r="AA10" s="142"/>
    </row>
    <row r="11" spans="1:27" ht="13.5" customHeight="1">
      <c r="A11" s="36"/>
      <c r="B11" s="11" t="s">
        <v>426</v>
      </c>
      <c r="C11" s="148" t="s">
        <v>467</v>
      </c>
      <c r="D11" s="138" t="s">
        <v>427</v>
      </c>
      <c r="E11" s="138"/>
      <c r="F11" s="138"/>
      <c r="G11" s="138"/>
      <c r="H11" s="145"/>
      <c r="I11" s="145"/>
      <c r="J11" s="146"/>
      <c r="K11" s="146"/>
      <c r="L11" s="146"/>
      <c r="M11" s="146"/>
      <c r="N11" s="146"/>
      <c r="O11" s="146"/>
      <c r="P11" s="145"/>
      <c r="Q11" s="146"/>
      <c r="R11" s="146"/>
      <c r="S11" s="146"/>
      <c r="T11" s="146"/>
      <c r="U11" s="147"/>
      <c r="V11" s="142"/>
      <c r="W11" s="142"/>
      <c r="X11" s="142"/>
      <c r="Y11" s="142"/>
      <c r="Z11" s="142"/>
      <c r="AA11" s="142"/>
    </row>
    <row r="12" spans="1:27" ht="13.5" customHeight="1">
      <c r="A12" s="36"/>
      <c r="B12" s="11"/>
      <c r="C12" s="148"/>
      <c r="D12" s="465" t="s">
        <v>652</v>
      </c>
      <c r="E12" s="465"/>
      <c r="F12" s="465"/>
      <c r="G12" s="465"/>
      <c r="H12" s="465"/>
      <c r="I12" s="465"/>
      <c r="J12" s="465"/>
      <c r="K12" s="465"/>
      <c r="L12" s="465"/>
      <c r="M12" s="465"/>
      <c r="N12" s="465"/>
      <c r="O12" s="465"/>
      <c r="P12" s="465"/>
      <c r="Q12" s="465"/>
      <c r="R12" s="465"/>
      <c r="S12" s="465"/>
      <c r="T12" s="465"/>
      <c r="U12" s="465"/>
      <c r="V12" s="465"/>
      <c r="W12" s="465"/>
      <c r="X12" s="465"/>
      <c r="Y12" s="465"/>
      <c r="Z12" s="465"/>
      <c r="AA12" s="465"/>
    </row>
    <row r="13" spans="1:27" ht="13.5" customHeight="1">
      <c r="A13" s="36"/>
      <c r="B13" s="11"/>
      <c r="C13" s="148"/>
      <c r="D13" s="465"/>
      <c r="E13" s="465"/>
      <c r="F13" s="465"/>
      <c r="G13" s="465"/>
      <c r="H13" s="465"/>
      <c r="I13" s="465"/>
      <c r="J13" s="465"/>
      <c r="K13" s="465"/>
      <c r="L13" s="465"/>
      <c r="M13" s="465"/>
      <c r="N13" s="465"/>
      <c r="O13" s="465"/>
      <c r="P13" s="465"/>
      <c r="Q13" s="465"/>
      <c r="R13" s="465"/>
      <c r="S13" s="465"/>
      <c r="T13" s="465"/>
      <c r="U13" s="465"/>
      <c r="V13" s="465"/>
      <c r="W13" s="465"/>
      <c r="X13" s="465"/>
      <c r="Y13" s="465"/>
      <c r="Z13" s="465"/>
      <c r="AA13" s="465"/>
    </row>
    <row r="14" spans="1:27" ht="13.5" customHeight="1">
      <c r="A14" s="36"/>
      <c r="B14" s="11"/>
      <c r="C14" s="148"/>
      <c r="D14" s="465"/>
      <c r="E14" s="465"/>
      <c r="F14" s="465"/>
      <c r="G14" s="465"/>
      <c r="H14" s="465"/>
      <c r="I14" s="465"/>
      <c r="J14" s="465"/>
      <c r="K14" s="465"/>
      <c r="L14" s="465"/>
      <c r="M14" s="465"/>
      <c r="N14" s="465"/>
      <c r="O14" s="465"/>
      <c r="P14" s="465"/>
      <c r="Q14" s="465"/>
      <c r="R14" s="465"/>
      <c r="S14" s="465"/>
      <c r="T14" s="465"/>
      <c r="U14" s="465"/>
      <c r="V14" s="465"/>
      <c r="W14" s="465"/>
      <c r="X14" s="465"/>
      <c r="Y14" s="465"/>
      <c r="Z14" s="465"/>
      <c r="AA14" s="465"/>
    </row>
    <row r="15" spans="1:27" ht="13.5" customHeight="1">
      <c r="A15" s="36"/>
      <c r="B15" s="11"/>
      <c r="C15" s="148"/>
      <c r="D15" s="465"/>
      <c r="E15" s="465"/>
      <c r="F15" s="465"/>
      <c r="G15" s="465"/>
      <c r="H15" s="465"/>
      <c r="I15" s="465"/>
      <c r="J15" s="465"/>
      <c r="K15" s="465"/>
      <c r="L15" s="465"/>
      <c r="M15" s="465"/>
      <c r="N15" s="465"/>
      <c r="O15" s="465"/>
      <c r="P15" s="465"/>
      <c r="Q15" s="465"/>
      <c r="R15" s="465"/>
      <c r="S15" s="465"/>
      <c r="T15" s="465"/>
      <c r="U15" s="465"/>
      <c r="V15" s="465"/>
      <c r="W15" s="465"/>
      <c r="X15" s="465"/>
      <c r="Y15" s="465"/>
      <c r="Z15" s="465"/>
      <c r="AA15" s="465"/>
    </row>
    <row r="16" spans="1:27" ht="13.5" customHeight="1">
      <c r="A16" s="36"/>
      <c r="B16" s="11"/>
      <c r="C16" s="148"/>
      <c r="D16" s="465"/>
      <c r="E16" s="465"/>
      <c r="F16" s="465"/>
      <c r="G16" s="465"/>
      <c r="H16" s="465"/>
      <c r="I16" s="465"/>
      <c r="J16" s="465"/>
      <c r="K16" s="465"/>
      <c r="L16" s="465"/>
      <c r="M16" s="465"/>
      <c r="N16" s="465"/>
      <c r="O16" s="465"/>
      <c r="P16" s="465"/>
      <c r="Q16" s="465"/>
      <c r="R16" s="465"/>
      <c r="S16" s="465"/>
      <c r="T16" s="465"/>
      <c r="U16" s="465"/>
      <c r="V16" s="465"/>
      <c r="W16" s="465"/>
      <c r="X16" s="465"/>
      <c r="Y16" s="465"/>
      <c r="Z16" s="465"/>
      <c r="AA16" s="465"/>
    </row>
    <row r="17" spans="1:27" ht="13.5" customHeight="1">
      <c r="A17" s="36"/>
      <c r="B17" s="11"/>
      <c r="C17" s="148"/>
      <c r="D17" s="465"/>
      <c r="E17" s="465"/>
      <c r="F17" s="465"/>
      <c r="G17" s="465"/>
      <c r="H17" s="465"/>
      <c r="I17" s="465"/>
      <c r="J17" s="465"/>
      <c r="K17" s="465"/>
      <c r="L17" s="465"/>
      <c r="M17" s="465"/>
      <c r="N17" s="465"/>
      <c r="O17" s="465"/>
      <c r="P17" s="465"/>
      <c r="Q17" s="465"/>
      <c r="R17" s="465"/>
      <c r="S17" s="465"/>
      <c r="T17" s="465"/>
      <c r="U17" s="465"/>
      <c r="V17" s="465"/>
      <c r="W17" s="465"/>
      <c r="X17" s="465"/>
      <c r="Y17" s="465"/>
      <c r="Z17" s="465"/>
      <c r="AA17" s="465"/>
    </row>
    <row r="18" spans="1:27" ht="13.5" customHeight="1">
      <c r="A18" s="36"/>
      <c r="B18" s="11"/>
      <c r="C18" s="148"/>
      <c r="D18" s="465"/>
      <c r="E18" s="465"/>
      <c r="F18" s="465"/>
      <c r="G18" s="465"/>
      <c r="H18" s="465"/>
      <c r="I18" s="465"/>
      <c r="J18" s="465"/>
      <c r="K18" s="465"/>
      <c r="L18" s="465"/>
      <c r="M18" s="465"/>
      <c r="N18" s="465"/>
      <c r="O18" s="465"/>
      <c r="P18" s="465"/>
      <c r="Q18" s="465"/>
      <c r="R18" s="465"/>
      <c r="S18" s="465"/>
      <c r="T18" s="465"/>
      <c r="U18" s="465"/>
      <c r="V18" s="465"/>
      <c r="W18" s="465"/>
      <c r="X18" s="465"/>
      <c r="Y18" s="465"/>
      <c r="Z18" s="465"/>
      <c r="AA18" s="465"/>
    </row>
    <row r="19" spans="1:27" ht="13.5" customHeight="1" thickBot="1">
      <c r="A19" s="36"/>
      <c r="B19" s="11"/>
      <c r="C19" s="148"/>
      <c r="D19" s="465"/>
      <c r="E19" s="465"/>
      <c r="F19" s="465"/>
      <c r="G19" s="465"/>
      <c r="H19" s="465"/>
      <c r="I19" s="465"/>
      <c r="J19" s="465"/>
      <c r="K19" s="465"/>
      <c r="L19" s="465"/>
      <c r="M19" s="465"/>
      <c r="N19" s="465"/>
      <c r="O19" s="465"/>
      <c r="P19" s="465"/>
      <c r="Q19" s="465"/>
      <c r="R19" s="465"/>
      <c r="S19" s="465"/>
      <c r="T19" s="465"/>
      <c r="U19" s="465"/>
      <c r="V19" s="465"/>
      <c r="W19" s="465"/>
      <c r="X19" s="465"/>
      <c r="Y19" s="465"/>
      <c r="Z19" s="465"/>
      <c r="AA19" s="465"/>
    </row>
    <row r="20" spans="1:27" ht="27" customHeight="1" thickBot="1">
      <c r="A20" s="36"/>
      <c r="B20" s="36"/>
      <c r="C20" s="36"/>
      <c r="D20" s="599" t="s">
        <v>428</v>
      </c>
      <c r="E20" s="600"/>
      <c r="F20" s="601"/>
      <c r="G20" s="126"/>
      <c r="H20" s="137" t="s">
        <v>429</v>
      </c>
      <c r="I20" s="127"/>
      <c r="J20" s="127"/>
      <c r="K20" s="127"/>
      <c r="L20" s="127"/>
      <c r="M20" s="127"/>
      <c r="N20" s="127"/>
      <c r="O20" s="128"/>
      <c r="P20" s="127"/>
      <c r="Q20" s="127"/>
      <c r="R20" s="127"/>
      <c r="S20" s="127"/>
      <c r="T20" s="129"/>
      <c r="U20" s="130"/>
    </row>
    <row r="21" spans="1:27" ht="13.5" customHeight="1">
      <c r="A21" s="36"/>
      <c r="B21" s="36"/>
      <c r="C21" s="36" t="s">
        <v>430</v>
      </c>
      <c r="D21" s="463" t="s">
        <v>583</v>
      </c>
      <c r="E21" s="463"/>
      <c r="F21" s="463"/>
      <c r="G21" s="463"/>
      <c r="H21" s="463"/>
      <c r="I21" s="463"/>
      <c r="J21" s="463"/>
      <c r="K21" s="463"/>
      <c r="L21" s="463"/>
      <c r="M21" s="463"/>
      <c r="N21" s="463"/>
      <c r="O21" s="463"/>
      <c r="P21" s="463"/>
      <c r="Q21" s="463"/>
      <c r="R21" s="463"/>
      <c r="S21" s="463"/>
      <c r="T21" s="463"/>
      <c r="U21" s="463"/>
      <c r="V21" s="463"/>
      <c r="W21" s="463"/>
      <c r="X21" s="463"/>
      <c r="Y21" s="463"/>
      <c r="Z21" s="463"/>
      <c r="AA21" s="463"/>
    </row>
    <row r="22" spans="1:27" ht="13.5" customHeight="1">
      <c r="A22" s="36"/>
      <c r="B22" s="36"/>
      <c r="C22" s="36"/>
      <c r="D22" s="463"/>
      <c r="E22" s="463"/>
      <c r="F22" s="463"/>
      <c r="G22" s="463"/>
      <c r="H22" s="463"/>
      <c r="I22" s="463"/>
      <c r="J22" s="463"/>
      <c r="K22" s="463"/>
      <c r="L22" s="463"/>
      <c r="M22" s="463"/>
      <c r="N22" s="463"/>
      <c r="O22" s="463"/>
      <c r="P22" s="463"/>
      <c r="Q22" s="463"/>
      <c r="R22" s="463"/>
      <c r="S22" s="463"/>
      <c r="T22" s="463"/>
      <c r="U22" s="463"/>
      <c r="V22" s="463"/>
      <c r="W22" s="463"/>
      <c r="X22" s="463"/>
      <c r="Y22" s="463"/>
      <c r="Z22" s="463"/>
      <c r="AA22" s="463"/>
    </row>
    <row r="23" spans="1:27" ht="13.5" customHeight="1">
      <c r="A23" s="36"/>
      <c r="B23" s="36"/>
      <c r="C23" s="36"/>
      <c r="D23" s="463"/>
      <c r="E23" s="463"/>
      <c r="F23" s="463"/>
      <c r="G23" s="463"/>
      <c r="H23" s="463"/>
      <c r="I23" s="463"/>
      <c r="J23" s="463"/>
      <c r="K23" s="463"/>
      <c r="L23" s="463"/>
      <c r="M23" s="463"/>
      <c r="N23" s="463"/>
      <c r="O23" s="463"/>
      <c r="P23" s="463"/>
      <c r="Q23" s="463"/>
      <c r="R23" s="463"/>
      <c r="S23" s="463"/>
      <c r="T23" s="463"/>
      <c r="U23" s="463"/>
      <c r="V23" s="463"/>
      <c r="W23" s="463"/>
      <c r="X23" s="463"/>
      <c r="Y23" s="463"/>
      <c r="Z23" s="463"/>
      <c r="AA23" s="463"/>
    </row>
    <row r="24" spans="1:27" ht="13.5" customHeight="1">
      <c r="A24" s="36"/>
      <c r="B24" s="36"/>
      <c r="C24" s="36"/>
      <c r="D24" s="268" t="s">
        <v>337</v>
      </c>
      <c r="E24" s="267"/>
      <c r="F24" s="267"/>
      <c r="G24" s="267"/>
      <c r="H24" s="267"/>
      <c r="I24" s="267"/>
      <c r="J24" s="267"/>
      <c r="K24" s="267"/>
      <c r="L24" s="267"/>
      <c r="M24" s="267"/>
      <c r="N24" s="267"/>
      <c r="O24" s="267"/>
      <c r="P24" s="267"/>
      <c r="Q24" s="267"/>
      <c r="R24" s="149"/>
      <c r="S24" s="149"/>
      <c r="T24" s="149"/>
      <c r="U24" s="149"/>
      <c r="V24" s="149"/>
      <c r="W24" s="149"/>
      <c r="X24" s="149"/>
      <c r="Y24" s="149"/>
      <c r="Z24" s="149"/>
      <c r="AA24" s="149"/>
    </row>
    <row r="25" spans="1:27" ht="13.5" customHeight="1" thickBot="1">
      <c r="A25" s="36"/>
      <c r="B25" s="36"/>
      <c r="C25" s="36"/>
      <c r="D25" s="149" t="s">
        <v>431</v>
      </c>
      <c r="E25" s="149"/>
      <c r="F25" s="149"/>
      <c r="G25" s="149"/>
      <c r="H25" s="149"/>
      <c r="I25" s="149"/>
      <c r="J25" s="149"/>
      <c r="K25" s="149"/>
      <c r="L25" s="149"/>
      <c r="M25" s="149"/>
      <c r="N25" s="149"/>
      <c r="O25" s="149"/>
      <c r="P25" s="149"/>
      <c r="Q25" s="149"/>
      <c r="R25" s="149"/>
      <c r="S25" s="149"/>
      <c r="T25" s="149"/>
      <c r="U25" s="149"/>
      <c r="V25" s="149"/>
      <c r="W25" s="149"/>
      <c r="X25" s="149"/>
      <c r="Y25" s="149"/>
      <c r="Z25" s="149"/>
      <c r="AA25" s="149"/>
    </row>
    <row r="26" spans="1:27" ht="18" customHeight="1">
      <c r="A26" s="36"/>
      <c r="B26" s="36"/>
      <c r="C26" s="36"/>
      <c r="D26" s="564" t="s">
        <v>253</v>
      </c>
      <c r="E26" s="565"/>
      <c r="F26" s="566"/>
      <c r="G26" s="104"/>
      <c r="H26" s="133" t="s">
        <v>584</v>
      </c>
      <c r="I26" s="133" t="s">
        <v>585</v>
      </c>
      <c r="J26" s="133"/>
      <c r="K26" s="122"/>
      <c r="L26" s="122"/>
      <c r="M26" s="122"/>
      <c r="N26" s="122"/>
      <c r="O26" s="111"/>
      <c r="P26" s="111"/>
      <c r="Q26" s="111"/>
      <c r="R26" s="111"/>
      <c r="S26" s="111"/>
      <c r="T26" s="122"/>
      <c r="U26" s="123"/>
      <c r="V26" s="110"/>
      <c r="W26" s="110"/>
      <c r="X26" s="110"/>
      <c r="Y26" s="110"/>
      <c r="AA26" s="110"/>
    </row>
    <row r="27" spans="1:27" ht="13.5" customHeight="1">
      <c r="A27" s="36"/>
      <c r="B27" s="36"/>
      <c r="C27" s="36"/>
      <c r="D27" s="567"/>
      <c r="E27" s="568"/>
      <c r="F27" s="569"/>
      <c r="G27" s="106"/>
      <c r="H27" s="112" t="s">
        <v>247</v>
      </c>
      <c r="I27" s="112"/>
      <c r="J27" s="112"/>
      <c r="K27" s="112"/>
      <c r="L27" s="112"/>
      <c r="M27" s="112"/>
      <c r="N27" s="112"/>
      <c r="O27" s="7"/>
      <c r="P27" s="7"/>
      <c r="Q27" s="7"/>
      <c r="R27" s="7"/>
      <c r="S27" s="7"/>
      <c r="T27" s="112"/>
      <c r="U27" s="124"/>
      <c r="V27" s="110"/>
      <c r="W27" s="110"/>
      <c r="X27" s="110"/>
      <c r="Y27" s="110"/>
      <c r="AA27" s="110"/>
    </row>
    <row r="28" spans="1:27" ht="13.5" customHeight="1">
      <c r="A28" s="36"/>
      <c r="B28" s="36"/>
      <c r="C28" s="36"/>
      <c r="D28" s="567"/>
      <c r="E28" s="568"/>
      <c r="F28" s="569"/>
      <c r="G28" s="106"/>
      <c r="H28" s="112"/>
      <c r="I28" s="112" t="s">
        <v>248</v>
      </c>
      <c r="J28" s="112"/>
      <c r="K28" s="112"/>
      <c r="L28" s="112"/>
      <c r="M28" s="112"/>
      <c r="N28" s="112"/>
      <c r="O28" s="7"/>
      <c r="P28" s="7"/>
      <c r="Q28" s="7"/>
      <c r="R28" s="7"/>
      <c r="S28" s="7"/>
      <c r="T28" s="112"/>
      <c r="U28" s="124"/>
      <c r="V28" s="110"/>
      <c r="W28" s="110"/>
      <c r="X28" s="110"/>
      <c r="Y28" s="110"/>
      <c r="AA28" s="110"/>
    </row>
    <row r="29" spans="1:27" ht="13.5" customHeight="1">
      <c r="A29" s="36"/>
      <c r="B29" s="36"/>
      <c r="C29" s="36"/>
      <c r="D29" s="567"/>
      <c r="E29" s="568"/>
      <c r="F29" s="569"/>
      <c r="G29" s="106"/>
      <c r="H29" s="112" t="s">
        <v>255</v>
      </c>
      <c r="I29" s="112"/>
      <c r="J29" s="112"/>
      <c r="K29" s="112"/>
      <c r="L29" s="112"/>
      <c r="M29" s="112"/>
      <c r="N29" s="112"/>
      <c r="O29" s="7"/>
      <c r="P29" s="7"/>
      <c r="Q29" s="7"/>
      <c r="R29" s="7"/>
      <c r="S29" s="7"/>
      <c r="T29" s="112"/>
      <c r="U29" s="124"/>
      <c r="V29" s="110"/>
      <c r="W29" s="110"/>
      <c r="X29" s="110"/>
      <c r="Y29" s="110"/>
      <c r="AA29" s="110"/>
    </row>
    <row r="30" spans="1:27" ht="18" customHeight="1" thickBot="1">
      <c r="A30" s="36"/>
      <c r="B30" s="36"/>
      <c r="C30" s="36"/>
      <c r="D30" s="570"/>
      <c r="E30" s="571"/>
      <c r="F30" s="572"/>
      <c r="G30" s="107"/>
      <c r="H30" s="132" t="s">
        <v>586</v>
      </c>
      <c r="I30" s="113"/>
      <c r="J30" s="113"/>
      <c r="K30" s="113"/>
      <c r="L30" s="113"/>
      <c r="M30" s="113"/>
      <c r="N30" s="113"/>
      <c r="O30" s="119"/>
      <c r="P30" s="119"/>
      <c r="Q30" s="119"/>
      <c r="R30" s="119"/>
      <c r="S30" s="119"/>
      <c r="T30" s="113"/>
      <c r="U30" s="125"/>
      <c r="V30" s="110"/>
      <c r="W30" s="110"/>
      <c r="X30" s="110"/>
      <c r="Y30" s="110"/>
      <c r="AA30" s="110"/>
    </row>
    <row r="31" spans="1:27" ht="13.5" customHeight="1">
      <c r="A31" s="36"/>
      <c r="B31" s="11" t="s">
        <v>587</v>
      </c>
      <c r="C31" s="463" t="s">
        <v>432</v>
      </c>
      <c r="D31" s="463"/>
      <c r="E31" s="463"/>
      <c r="F31" s="463"/>
      <c r="G31" s="463"/>
      <c r="H31" s="463"/>
      <c r="I31" s="463"/>
      <c r="J31" s="463"/>
      <c r="K31" s="463"/>
      <c r="L31" s="463"/>
      <c r="M31" s="463"/>
      <c r="N31" s="463"/>
      <c r="O31" s="463"/>
      <c r="P31" s="463"/>
      <c r="Q31" s="463"/>
      <c r="R31" s="463"/>
      <c r="S31" s="463"/>
      <c r="T31" s="463"/>
      <c r="U31" s="463"/>
      <c r="V31" s="463"/>
      <c r="W31" s="463"/>
      <c r="X31" s="463"/>
      <c r="Y31" s="463"/>
      <c r="Z31" s="463"/>
      <c r="AA31" s="463"/>
    </row>
    <row r="32" spans="1:27" ht="13.5" customHeight="1">
      <c r="A32" s="36"/>
      <c r="B32" s="36"/>
      <c r="C32" s="463"/>
      <c r="D32" s="463"/>
      <c r="E32" s="463"/>
      <c r="F32" s="463"/>
      <c r="G32" s="463"/>
      <c r="H32" s="463"/>
      <c r="I32" s="463"/>
      <c r="J32" s="463"/>
      <c r="K32" s="463"/>
      <c r="L32" s="463"/>
      <c r="M32" s="463"/>
      <c r="N32" s="463"/>
      <c r="O32" s="463"/>
      <c r="P32" s="463"/>
      <c r="Q32" s="463"/>
      <c r="R32" s="463"/>
      <c r="S32" s="463"/>
      <c r="T32" s="463"/>
      <c r="U32" s="463"/>
      <c r="V32" s="463"/>
      <c r="W32" s="463"/>
      <c r="X32" s="463"/>
      <c r="Y32" s="463"/>
      <c r="Z32" s="463"/>
      <c r="AA32" s="463"/>
    </row>
    <row r="33" spans="1:27" ht="13.5" customHeight="1" thickBot="1">
      <c r="A33" s="36"/>
      <c r="B33" s="36"/>
      <c r="C33" s="150" t="s">
        <v>272</v>
      </c>
      <c r="D33" s="149"/>
      <c r="E33" s="149"/>
      <c r="F33" s="149"/>
      <c r="G33" s="149"/>
      <c r="H33" s="149"/>
      <c r="I33" s="149"/>
      <c r="J33" s="149"/>
      <c r="K33" s="149"/>
      <c r="L33" s="149"/>
      <c r="M33" s="149"/>
      <c r="N33" s="149"/>
      <c r="O33" s="149"/>
      <c r="P33" s="149"/>
      <c r="Q33" s="149"/>
      <c r="R33" s="149"/>
      <c r="S33" s="149"/>
      <c r="T33" s="149"/>
      <c r="U33" s="149"/>
      <c r="V33" s="149"/>
      <c r="W33" s="149"/>
      <c r="X33" s="149"/>
      <c r="Y33" s="149"/>
      <c r="Z33" s="149"/>
      <c r="AA33" s="149"/>
    </row>
    <row r="34" spans="1:27" ht="13.5" customHeight="1">
      <c r="A34" s="36"/>
      <c r="B34" s="36"/>
      <c r="C34" s="36"/>
      <c r="D34" s="573" t="s">
        <v>252</v>
      </c>
      <c r="E34" s="574"/>
      <c r="F34" s="575"/>
      <c r="G34" s="104"/>
      <c r="H34" s="122" t="s">
        <v>249</v>
      </c>
      <c r="I34" s="122"/>
      <c r="J34" s="122"/>
      <c r="K34" s="122" t="s">
        <v>250</v>
      </c>
      <c r="L34" s="122"/>
      <c r="M34" s="111"/>
      <c r="N34" s="111"/>
      <c r="O34" s="111"/>
      <c r="P34" s="111"/>
      <c r="Q34" s="111"/>
      <c r="R34" s="111"/>
      <c r="S34" s="111"/>
      <c r="T34" s="122"/>
      <c r="U34" s="123"/>
      <c r="V34" s="110"/>
      <c r="W34" s="110"/>
      <c r="X34" s="110"/>
      <c r="Y34" s="110"/>
      <c r="Z34" s="110"/>
    </row>
    <row r="35" spans="1:27" ht="13.5" customHeight="1">
      <c r="A35" s="36"/>
      <c r="B35" s="36"/>
      <c r="C35" s="36"/>
      <c r="D35" s="576"/>
      <c r="E35" s="577"/>
      <c r="F35" s="578"/>
      <c r="G35" s="106"/>
      <c r="H35" s="112"/>
      <c r="I35" s="112"/>
      <c r="J35" s="283" t="s">
        <v>350</v>
      </c>
      <c r="K35" s="112" t="s">
        <v>341</v>
      </c>
      <c r="L35" s="112"/>
      <c r="M35" s="7"/>
      <c r="N35" s="7"/>
      <c r="O35" s="7"/>
      <c r="P35" s="7"/>
      <c r="Q35" s="7"/>
      <c r="R35" s="7"/>
      <c r="S35" s="7"/>
      <c r="T35" s="112"/>
      <c r="U35" s="124"/>
      <c r="V35" s="110"/>
      <c r="W35" s="110"/>
      <c r="X35" s="110"/>
      <c r="Y35" s="110"/>
      <c r="Z35" s="110"/>
    </row>
    <row r="36" spans="1:27" ht="17.25" customHeight="1" thickBot="1">
      <c r="A36" s="36"/>
      <c r="B36" s="36"/>
      <c r="C36" s="36"/>
      <c r="D36" s="579"/>
      <c r="E36" s="580"/>
      <c r="F36" s="581"/>
      <c r="G36" s="107"/>
      <c r="H36" s="113"/>
      <c r="I36" s="113"/>
      <c r="J36" s="113"/>
      <c r="K36" s="132" t="s">
        <v>251</v>
      </c>
      <c r="L36" s="113"/>
      <c r="M36" s="119"/>
      <c r="N36" s="119"/>
      <c r="O36" s="119"/>
      <c r="P36" s="119"/>
      <c r="Q36" s="119"/>
      <c r="R36" s="119"/>
      <c r="S36" s="119"/>
      <c r="T36" s="113"/>
      <c r="U36" s="125"/>
      <c r="V36" s="110"/>
      <c r="W36" s="110"/>
      <c r="X36" s="110"/>
      <c r="Y36" s="110"/>
      <c r="Z36" s="110"/>
    </row>
    <row r="37" spans="1:27" ht="7.5" customHeight="1">
      <c r="A37" s="36"/>
      <c r="B37" s="36"/>
      <c r="C37" s="36"/>
      <c r="D37" s="1"/>
      <c r="E37" s="7"/>
      <c r="F37" s="7"/>
      <c r="G37" s="7"/>
      <c r="H37" s="7"/>
      <c r="I37" s="7"/>
      <c r="J37" s="7"/>
      <c r="K37" s="7"/>
      <c r="L37" s="7"/>
      <c r="M37" s="7"/>
      <c r="N37" s="7"/>
      <c r="O37" s="7"/>
      <c r="P37" s="7"/>
      <c r="Q37" s="7"/>
      <c r="R37" s="7"/>
      <c r="S37" s="7"/>
      <c r="T37" s="7"/>
      <c r="U37" s="112"/>
      <c r="V37" s="121"/>
      <c r="W37" s="110"/>
      <c r="X37" s="110"/>
      <c r="Y37" s="110"/>
      <c r="Z37" s="110"/>
      <c r="AA37" s="110"/>
    </row>
    <row r="38" spans="1:27" ht="13.5" customHeight="1">
      <c r="A38" s="11" t="s">
        <v>653</v>
      </c>
      <c r="B38" s="436" t="s">
        <v>254</v>
      </c>
      <c r="C38" s="36"/>
      <c r="D38" s="1"/>
      <c r="E38" s="1"/>
      <c r="F38" s="1"/>
      <c r="G38" s="1"/>
      <c r="H38" s="1"/>
      <c r="I38" s="1"/>
      <c r="J38" s="1"/>
      <c r="K38" s="1"/>
      <c r="L38" s="1"/>
      <c r="M38" s="1"/>
      <c r="N38" s="1"/>
      <c r="O38" s="1"/>
      <c r="P38" s="1"/>
      <c r="Q38" s="1"/>
      <c r="R38" s="1"/>
      <c r="S38" s="1"/>
      <c r="T38" s="1"/>
      <c r="U38" s="109"/>
      <c r="V38" s="110"/>
      <c r="W38" s="110"/>
      <c r="X38" s="110"/>
      <c r="Y38" s="110"/>
      <c r="Z38" s="110"/>
      <c r="AA38" s="110"/>
    </row>
    <row r="39" spans="1:27" ht="7.5" customHeight="1">
      <c r="A39" s="11"/>
      <c r="B39" s="36"/>
      <c r="C39" s="36"/>
      <c r="D39" s="1"/>
      <c r="E39" s="1"/>
      <c r="F39" s="1"/>
      <c r="G39" s="1"/>
      <c r="H39" s="1"/>
      <c r="I39" s="1"/>
      <c r="J39" s="1"/>
      <c r="K39" s="1"/>
      <c r="L39" s="1"/>
      <c r="M39" s="1"/>
      <c r="N39" s="1"/>
      <c r="O39" s="1"/>
      <c r="P39" s="1"/>
      <c r="Q39" s="1"/>
      <c r="R39" s="1"/>
      <c r="S39" s="1"/>
      <c r="T39" s="1"/>
      <c r="U39" s="109"/>
      <c r="V39" s="110"/>
      <c r="W39" s="110"/>
      <c r="X39" s="110"/>
      <c r="Y39" s="110"/>
      <c r="Z39" s="110"/>
      <c r="AA39" s="110"/>
    </row>
    <row r="40" spans="1:27" ht="15" customHeight="1">
      <c r="A40" s="11"/>
      <c r="B40" s="582" t="s">
        <v>525</v>
      </c>
      <c r="C40" s="582"/>
      <c r="D40" s="582"/>
      <c r="E40" s="582"/>
      <c r="F40" s="582"/>
      <c r="G40" s="582"/>
      <c r="H40" s="582"/>
      <c r="I40" s="582"/>
      <c r="J40" s="582"/>
      <c r="K40" s="582"/>
      <c r="L40" s="582"/>
      <c r="M40" s="582"/>
      <c r="N40" s="582"/>
      <c r="O40" s="582"/>
      <c r="P40" s="582"/>
      <c r="Q40" s="582"/>
      <c r="R40" s="582"/>
      <c r="S40" s="582"/>
      <c r="T40" s="582"/>
      <c r="U40" s="582"/>
      <c r="V40" s="582"/>
      <c r="W40" s="582"/>
      <c r="X40" s="582"/>
      <c r="Y40" s="582"/>
      <c r="Z40" s="582"/>
      <c r="AA40" s="582"/>
    </row>
    <row r="41" spans="1:27" ht="15" customHeight="1">
      <c r="A41" s="11"/>
      <c r="B41" s="582"/>
      <c r="C41" s="582"/>
      <c r="D41" s="582"/>
      <c r="E41" s="582"/>
      <c r="F41" s="582"/>
      <c r="G41" s="582"/>
      <c r="H41" s="582"/>
      <c r="I41" s="582"/>
      <c r="J41" s="582"/>
      <c r="K41" s="582"/>
      <c r="L41" s="582"/>
      <c r="M41" s="582"/>
      <c r="N41" s="582"/>
      <c r="O41" s="582"/>
      <c r="P41" s="582"/>
      <c r="Q41" s="582"/>
      <c r="R41" s="582"/>
      <c r="S41" s="582"/>
      <c r="T41" s="582"/>
      <c r="U41" s="582"/>
      <c r="V41" s="582"/>
      <c r="W41" s="582"/>
      <c r="X41" s="582"/>
      <c r="Y41" s="582"/>
      <c r="Z41" s="582"/>
      <c r="AA41" s="582"/>
    </row>
    <row r="42" spans="1:27" ht="15" customHeight="1">
      <c r="A42" s="11"/>
      <c r="B42" s="582"/>
      <c r="C42" s="582"/>
      <c r="D42" s="582"/>
      <c r="E42" s="582"/>
      <c r="F42" s="582"/>
      <c r="G42" s="582"/>
      <c r="H42" s="582"/>
      <c r="I42" s="582"/>
      <c r="J42" s="582"/>
      <c r="K42" s="582"/>
      <c r="L42" s="582"/>
      <c r="M42" s="582"/>
      <c r="N42" s="582"/>
      <c r="O42" s="582"/>
      <c r="P42" s="582"/>
      <c r="Q42" s="582"/>
      <c r="R42" s="582"/>
      <c r="S42" s="582"/>
      <c r="T42" s="582"/>
      <c r="U42" s="582"/>
      <c r="V42" s="582"/>
      <c r="W42" s="582"/>
      <c r="X42" s="582"/>
      <c r="Y42" s="582"/>
      <c r="Z42" s="582"/>
      <c r="AA42" s="582"/>
    </row>
    <row r="43" spans="1:27" ht="7.5" customHeight="1">
      <c r="A43" s="11"/>
      <c r="B43" s="36"/>
      <c r="C43" s="36"/>
      <c r="D43" s="1"/>
      <c r="E43" s="1"/>
      <c r="F43" s="1"/>
      <c r="G43" s="1"/>
      <c r="H43" s="1"/>
      <c r="I43" s="1"/>
      <c r="J43" s="1"/>
      <c r="K43" s="1"/>
      <c r="L43" s="1"/>
      <c r="M43" s="1"/>
      <c r="N43" s="1"/>
      <c r="O43" s="1"/>
      <c r="P43" s="1"/>
      <c r="Q43" s="1"/>
      <c r="R43" s="1"/>
      <c r="S43" s="1"/>
      <c r="T43" s="1"/>
      <c r="U43" s="109"/>
      <c r="V43" s="110"/>
      <c r="W43" s="110"/>
      <c r="X43" s="110"/>
      <c r="Y43" s="110"/>
      <c r="Z43" s="110"/>
      <c r="AA43" s="110"/>
    </row>
    <row r="44" spans="1:27" ht="13.5" customHeight="1">
      <c r="A44" s="11" t="s">
        <v>588</v>
      </c>
      <c r="B44" s="36"/>
      <c r="C44" s="436" t="s">
        <v>258</v>
      </c>
      <c r="D44" s="1"/>
      <c r="E44" s="1"/>
      <c r="F44" s="1"/>
      <c r="G44" s="1"/>
      <c r="H44" s="1"/>
      <c r="I44" s="1"/>
      <c r="J44" s="1"/>
      <c r="K44" s="1"/>
      <c r="L44" s="1"/>
      <c r="M44" s="1"/>
      <c r="N44" s="1"/>
      <c r="O44" s="1"/>
      <c r="P44" s="1"/>
      <c r="Q44" s="1"/>
      <c r="R44" s="1"/>
      <c r="S44" s="1"/>
      <c r="T44" s="1"/>
      <c r="U44" s="109"/>
      <c r="V44" s="110"/>
      <c r="W44" s="110"/>
      <c r="X44" s="110"/>
      <c r="Y44" s="110"/>
      <c r="Z44" s="110"/>
      <c r="AA44" s="110"/>
    </row>
    <row r="45" spans="1:27" ht="7.5" customHeight="1">
      <c r="A45" s="11"/>
      <c r="B45" s="36"/>
      <c r="C45" s="36"/>
      <c r="D45" s="1"/>
      <c r="E45" s="1"/>
      <c r="F45" s="1"/>
      <c r="G45" s="1"/>
      <c r="H45" s="1"/>
      <c r="I45" s="1"/>
      <c r="J45" s="1"/>
      <c r="K45" s="1"/>
      <c r="L45" s="1"/>
      <c r="M45" s="1"/>
      <c r="N45" s="1"/>
      <c r="O45" s="1"/>
      <c r="P45" s="1"/>
      <c r="Q45" s="1"/>
      <c r="R45" s="1"/>
      <c r="S45" s="1"/>
      <c r="T45" s="1"/>
      <c r="U45" s="109"/>
      <c r="V45" s="110"/>
      <c r="W45" s="110"/>
      <c r="X45" s="110"/>
      <c r="Y45" s="110"/>
      <c r="Z45" s="110"/>
      <c r="AA45" s="110"/>
    </row>
    <row r="46" spans="1:27" ht="13.5" customHeight="1">
      <c r="A46" s="11"/>
      <c r="B46" s="11" t="s">
        <v>589</v>
      </c>
      <c r="C46" s="436" t="s">
        <v>433</v>
      </c>
      <c r="D46" s="1"/>
      <c r="E46" s="1"/>
      <c r="F46" s="1"/>
      <c r="G46" s="1"/>
      <c r="H46" s="1"/>
      <c r="I46" s="1"/>
      <c r="J46" s="1"/>
      <c r="K46" s="1"/>
      <c r="L46" s="1"/>
      <c r="M46" s="1"/>
      <c r="N46" s="1"/>
      <c r="O46" s="1"/>
      <c r="P46" s="1"/>
      <c r="Q46" s="1"/>
      <c r="R46" s="1"/>
      <c r="S46" s="1"/>
      <c r="T46" s="1"/>
      <c r="U46" s="109"/>
      <c r="V46" s="110"/>
      <c r="W46" s="110"/>
      <c r="X46" s="110"/>
      <c r="Y46" s="110"/>
      <c r="Z46" s="110"/>
      <c r="AA46" s="110"/>
    </row>
    <row r="47" spans="1:27" s="142" customFormat="1" ht="13.5" customHeight="1">
      <c r="A47" s="148"/>
      <c r="B47" s="373"/>
      <c r="C47" s="373" t="s">
        <v>434</v>
      </c>
      <c r="D47" s="138"/>
      <c r="E47" s="138"/>
      <c r="F47" s="138"/>
      <c r="G47" s="138"/>
      <c r="H47" s="138"/>
      <c r="I47" s="138"/>
      <c r="J47" s="138"/>
      <c r="K47" s="138"/>
      <c r="L47" s="138"/>
      <c r="M47" s="138"/>
      <c r="N47" s="138"/>
      <c r="O47" s="138"/>
      <c r="P47" s="138"/>
      <c r="Q47" s="138"/>
      <c r="R47" s="138"/>
      <c r="S47" s="138"/>
      <c r="T47" s="138"/>
      <c r="U47" s="139"/>
      <c r="V47" s="140"/>
      <c r="W47" s="140"/>
      <c r="X47" s="140"/>
      <c r="Y47" s="140"/>
      <c r="Z47" s="140"/>
      <c r="AA47" s="140"/>
    </row>
    <row r="48" spans="1:27" ht="13.5" customHeight="1">
      <c r="A48" s="11"/>
      <c r="B48" s="11" t="s">
        <v>654</v>
      </c>
      <c r="C48" s="436" t="s">
        <v>258</v>
      </c>
      <c r="D48" s="1"/>
      <c r="E48" s="1"/>
      <c r="F48" s="1"/>
      <c r="G48" s="1"/>
      <c r="H48" s="1"/>
      <c r="I48" s="1"/>
      <c r="J48" s="1"/>
      <c r="K48" s="1"/>
      <c r="L48" s="1"/>
      <c r="M48" s="1"/>
      <c r="N48" s="1"/>
      <c r="O48" s="1"/>
      <c r="P48" s="1"/>
      <c r="Q48" s="1"/>
      <c r="R48" s="1"/>
      <c r="S48" s="1"/>
      <c r="T48" s="1"/>
      <c r="U48" s="109"/>
      <c r="V48" s="110"/>
      <c r="W48" s="110"/>
      <c r="X48" s="110"/>
      <c r="Y48" s="110"/>
      <c r="Z48" s="110"/>
      <c r="AA48" s="110"/>
    </row>
    <row r="49" spans="1:27" s="142" customFormat="1" ht="13.5" customHeight="1">
      <c r="A49" s="148"/>
      <c r="B49" s="373"/>
      <c r="C49" s="373" t="s">
        <v>435</v>
      </c>
      <c r="D49" s="138"/>
      <c r="E49" s="138"/>
      <c r="F49" s="138"/>
      <c r="G49" s="138"/>
      <c r="H49" s="138"/>
      <c r="I49" s="138"/>
      <c r="J49" s="138"/>
      <c r="K49" s="138"/>
      <c r="L49" s="138"/>
      <c r="M49" s="138"/>
      <c r="N49" s="138"/>
      <c r="O49" s="138"/>
      <c r="P49" s="138"/>
      <c r="Q49" s="138"/>
      <c r="R49" s="138"/>
      <c r="S49" s="138"/>
      <c r="T49" s="138"/>
      <c r="U49" s="139"/>
      <c r="V49" s="140"/>
      <c r="W49" s="140"/>
      <c r="X49" s="140"/>
      <c r="Y49" s="140"/>
      <c r="Z49" s="140"/>
      <c r="AA49" s="140"/>
    </row>
    <row r="50" spans="1:27" s="142" customFormat="1" ht="13.5" customHeight="1" thickBot="1">
      <c r="A50" s="148"/>
      <c r="B50" s="373"/>
      <c r="C50" s="373" t="s">
        <v>534</v>
      </c>
      <c r="D50" s="138"/>
      <c r="E50" s="138"/>
      <c r="F50" s="138"/>
      <c r="G50" s="138"/>
      <c r="H50" s="138"/>
      <c r="I50" s="138"/>
      <c r="J50" s="138"/>
      <c r="K50" s="138"/>
      <c r="L50" s="138"/>
      <c r="M50" s="138"/>
      <c r="N50" s="138"/>
      <c r="O50" s="138"/>
      <c r="P50" s="138"/>
      <c r="Q50" s="138"/>
      <c r="R50" s="138"/>
      <c r="S50" s="138"/>
      <c r="T50" s="138"/>
      <c r="U50" s="139"/>
      <c r="V50" s="140"/>
      <c r="W50" s="140"/>
      <c r="X50" s="140"/>
      <c r="Y50" s="140"/>
      <c r="Z50" s="140"/>
      <c r="AA50" s="140"/>
    </row>
    <row r="51" spans="1:27" ht="13.5" customHeight="1" thickBot="1">
      <c r="A51" s="11"/>
      <c r="B51" s="36"/>
      <c r="C51" s="374"/>
      <c r="D51" s="583" t="s">
        <v>362</v>
      </c>
      <c r="E51" s="584"/>
      <c r="F51" s="585"/>
      <c r="G51" s="586" t="s">
        <v>436</v>
      </c>
      <c r="H51" s="587"/>
      <c r="I51" s="587"/>
      <c r="J51" s="587"/>
      <c r="K51" s="587"/>
      <c r="L51" s="588"/>
      <c r="M51" s="589" t="s">
        <v>437</v>
      </c>
      <c r="N51" s="590"/>
      <c r="O51" s="590"/>
      <c r="P51" s="590"/>
      <c r="Q51" s="591"/>
      <c r="R51" s="584" t="s">
        <v>523</v>
      </c>
      <c r="S51" s="584"/>
      <c r="T51" s="584"/>
      <c r="U51" s="584"/>
      <c r="V51" s="584"/>
      <c r="W51" s="584"/>
      <c r="X51" s="584"/>
      <c r="Y51" s="584"/>
      <c r="Z51" s="584"/>
      <c r="AA51" s="592"/>
    </row>
    <row r="52" spans="1:27" ht="13.5" customHeight="1" thickTop="1">
      <c r="A52" s="11"/>
      <c r="B52" s="36"/>
      <c r="C52" s="375">
        <v>1</v>
      </c>
      <c r="D52" s="376" t="s">
        <v>361</v>
      </c>
      <c r="E52" s="377"/>
      <c r="F52" s="377"/>
      <c r="G52" s="558" t="s">
        <v>438</v>
      </c>
      <c r="H52" s="559"/>
      <c r="I52" s="559"/>
      <c r="J52" s="559"/>
      <c r="K52" s="559"/>
      <c r="L52" s="559"/>
      <c r="M52" s="560" t="s">
        <v>439</v>
      </c>
      <c r="N52" s="561"/>
      <c r="O52" s="561"/>
      <c r="P52" s="561"/>
      <c r="Q52" s="562"/>
      <c r="R52" s="559" t="s">
        <v>363</v>
      </c>
      <c r="S52" s="559"/>
      <c r="T52" s="559"/>
      <c r="U52" s="559"/>
      <c r="V52" s="559"/>
      <c r="W52" s="559"/>
      <c r="X52" s="559"/>
      <c r="Y52" s="559"/>
      <c r="Z52" s="559"/>
      <c r="AA52" s="563"/>
    </row>
    <row r="53" spans="1:27" ht="13.5" customHeight="1">
      <c r="A53" s="11"/>
      <c r="B53" s="36"/>
      <c r="C53" s="378"/>
      <c r="D53" s="379" t="s">
        <v>356</v>
      </c>
      <c r="E53" s="380"/>
      <c r="F53" s="380"/>
      <c r="G53" s="543" t="s">
        <v>440</v>
      </c>
      <c r="H53" s="544"/>
      <c r="I53" s="544"/>
      <c r="J53" s="544"/>
      <c r="K53" s="544"/>
      <c r="L53" s="544"/>
      <c r="M53" s="545" t="s">
        <v>441</v>
      </c>
      <c r="N53" s="546"/>
      <c r="O53" s="546"/>
      <c r="P53" s="546"/>
      <c r="Q53" s="547"/>
      <c r="R53" s="544" t="s">
        <v>364</v>
      </c>
      <c r="S53" s="544"/>
      <c r="T53" s="544"/>
      <c r="U53" s="544"/>
      <c r="V53" s="544"/>
      <c r="W53" s="544"/>
      <c r="X53" s="544"/>
      <c r="Y53" s="544"/>
      <c r="Z53" s="544"/>
      <c r="AA53" s="548"/>
    </row>
    <row r="54" spans="1:27" ht="13.5" customHeight="1">
      <c r="A54" s="11"/>
      <c r="B54" s="36"/>
      <c r="C54" s="381"/>
      <c r="D54" s="382"/>
      <c r="E54" s="383"/>
      <c r="F54" s="383"/>
      <c r="G54" s="549" t="s">
        <v>421</v>
      </c>
      <c r="H54" s="550"/>
      <c r="I54" s="550"/>
      <c r="J54" s="550"/>
      <c r="K54" s="550"/>
      <c r="L54" s="550"/>
      <c r="M54" s="551" t="s">
        <v>591</v>
      </c>
      <c r="N54" s="552"/>
      <c r="O54" s="552"/>
      <c r="P54" s="552"/>
      <c r="Q54" s="553"/>
      <c r="R54" s="550" t="s">
        <v>260</v>
      </c>
      <c r="S54" s="550"/>
      <c r="T54" s="550"/>
      <c r="U54" s="550"/>
      <c r="V54" s="550"/>
      <c r="W54" s="550"/>
      <c r="X54" s="550"/>
      <c r="Y54" s="550"/>
      <c r="Z54" s="550"/>
      <c r="AA54" s="554"/>
    </row>
    <row r="55" spans="1:27" ht="13.5" customHeight="1">
      <c r="A55" s="11"/>
      <c r="B55" s="36"/>
      <c r="C55" s="378">
        <v>2</v>
      </c>
      <c r="D55" s="384" t="s">
        <v>540</v>
      </c>
      <c r="E55" s="385"/>
      <c r="F55" s="385"/>
      <c r="G55" s="557" t="s">
        <v>438</v>
      </c>
      <c r="H55" s="555"/>
      <c r="I55" s="555"/>
      <c r="J55" s="555"/>
      <c r="K55" s="555"/>
      <c r="L55" s="555"/>
      <c r="M55" s="531" t="s">
        <v>442</v>
      </c>
      <c r="N55" s="532"/>
      <c r="O55" s="532"/>
      <c r="P55" s="532"/>
      <c r="Q55" s="533"/>
      <c r="R55" s="555" t="s">
        <v>443</v>
      </c>
      <c r="S55" s="555"/>
      <c r="T55" s="555"/>
      <c r="U55" s="555"/>
      <c r="V55" s="555"/>
      <c r="W55" s="555"/>
      <c r="X55" s="555"/>
      <c r="Y55" s="555"/>
      <c r="Z55" s="555"/>
      <c r="AA55" s="556"/>
    </row>
    <row r="56" spans="1:27" ht="13.5" customHeight="1">
      <c r="A56" s="11"/>
      <c r="B56" s="36"/>
      <c r="C56" s="378"/>
      <c r="D56" s="379" t="s">
        <v>360</v>
      </c>
      <c r="E56" s="380"/>
      <c r="F56" s="380"/>
      <c r="G56" s="543" t="s">
        <v>440</v>
      </c>
      <c r="H56" s="544"/>
      <c r="I56" s="544"/>
      <c r="J56" s="544"/>
      <c r="K56" s="544"/>
      <c r="L56" s="544"/>
      <c r="M56" s="545" t="s">
        <v>444</v>
      </c>
      <c r="N56" s="546"/>
      <c r="O56" s="546"/>
      <c r="P56" s="546"/>
      <c r="Q56" s="547"/>
      <c r="R56" s="544" t="s">
        <v>445</v>
      </c>
      <c r="S56" s="544"/>
      <c r="T56" s="544"/>
      <c r="U56" s="544"/>
      <c r="V56" s="544"/>
      <c r="W56" s="544"/>
      <c r="X56" s="544"/>
      <c r="Y56" s="544"/>
      <c r="Z56" s="544"/>
      <c r="AA56" s="548"/>
    </row>
    <row r="57" spans="1:27" ht="13.5" customHeight="1">
      <c r="A57" s="11"/>
      <c r="B57" s="36"/>
      <c r="C57" s="378"/>
      <c r="D57" s="379"/>
      <c r="E57" s="380"/>
      <c r="F57" s="380"/>
      <c r="G57" s="543" t="s">
        <v>421</v>
      </c>
      <c r="H57" s="544"/>
      <c r="I57" s="544"/>
      <c r="J57" s="544"/>
      <c r="K57" s="544"/>
      <c r="L57" s="544"/>
      <c r="M57" s="545" t="s">
        <v>592</v>
      </c>
      <c r="N57" s="546"/>
      <c r="O57" s="546"/>
      <c r="P57" s="546"/>
      <c r="Q57" s="547"/>
      <c r="R57" s="544" t="s">
        <v>260</v>
      </c>
      <c r="S57" s="544"/>
      <c r="T57" s="544"/>
      <c r="U57" s="544"/>
      <c r="V57" s="544"/>
      <c r="W57" s="544"/>
      <c r="X57" s="544"/>
      <c r="Y57" s="544"/>
      <c r="Z57" s="544"/>
      <c r="AA57" s="548"/>
    </row>
    <row r="58" spans="1:27" ht="13.5" customHeight="1">
      <c r="A58" s="11"/>
      <c r="B58" s="36"/>
      <c r="C58" s="381"/>
      <c r="D58" s="382"/>
      <c r="E58" s="383"/>
      <c r="F58" s="383"/>
      <c r="G58" s="549" t="s">
        <v>522</v>
      </c>
      <c r="H58" s="550"/>
      <c r="I58" s="550"/>
      <c r="J58" s="550"/>
      <c r="K58" s="550"/>
      <c r="L58" s="550"/>
      <c r="M58" s="551" t="s">
        <v>446</v>
      </c>
      <c r="N58" s="552"/>
      <c r="O58" s="552"/>
      <c r="P58" s="552"/>
      <c r="Q58" s="553"/>
      <c r="R58" s="550" t="s">
        <v>259</v>
      </c>
      <c r="S58" s="550"/>
      <c r="T58" s="550"/>
      <c r="U58" s="550"/>
      <c r="V58" s="550"/>
      <c r="W58" s="550"/>
      <c r="X58" s="550"/>
      <c r="Y58" s="550"/>
      <c r="Z58" s="550"/>
      <c r="AA58" s="554"/>
    </row>
    <row r="59" spans="1:27" ht="13.5" customHeight="1">
      <c r="A59" s="11"/>
      <c r="B59" s="36"/>
      <c r="C59" s="378">
        <v>3</v>
      </c>
      <c r="D59" s="394" t="s">
        <v>593</v>
      </c>
      <c r="E59" s="395"/>
      <c r="F59" s="396"/>
      <c r="G59" s="543" t="s">
        <v>447</v>
      </c>
      <c r="H59" s="544"/>
      <c r="I59" s="544"/>
      <c r="J59" s="544"/>
      <c r="K59" s="544"/>
      <c r="L59" s="544"/>
      <c r="M59" s="531" t="s">
        <v>448</v>
      </c>
      <c r="N59" s="532"/>
      <c r="O59" s="532"/>
      <c r="P59" s="532"/>
      <c r="Q59" s="533"/>
      <c r="R59" s="555" t="s">
        <v>261</v>
      </c>
      <c r="S59" s="555"/>
      <c r="T59" s="555"/>
      <c r="U59" s="555"/>
      <c r="V59" s="555"/>
      <c r="W59" s="555"/>
      <c r="X59" s="555"/>
      <c r="Y59" s="555"/>
      <c r="Z59" s="555"/>
      <c r="AA59" s="556"/>
    </row>
    <row r="60" spans="1:27" ht="13.5" customHeight="1">
      <c r="A60" s="11"/>
      <c r="B60" s="36"/>
      <c r="C60" s="378"/>
      <c r="D60" s="397" t="s">
        <v>655</v>
      </c>
      <c r="E60" s="398"/>
      <c r="F60" s="399"/>
      <c r="G60" s="549" t="s">
        <v>449</v>
      </c>
      <c r="H60" s="550"/>
      <c r="I60" s="550"/>
      <c r="J60" s="550"/>
      <c r="K60" s="550"/>
      <c r="L60" s="550"/>
      <c r="M60" s="551" t="s">
        <v>450</v>
      </c>
      <c r="N60" s="552"/>
      <c r="O60" s="552"/>
      <c r="P60" s="552"/>
      <c r="Q60" s="553"/>
      <c r="R60" s="550" t="s">
        <v>262</v>
      </c>
      <c r="S60" s="550"/>
      <c r="T60" s="550"/>
      <c r="U60" s="550"/>
      <c r="V60" s="550"/>
      <c r="W60" s="550"/>
      <c r="X60" s="550"/>
      <c r="Y60" s="550"/>
      <c r="Z60" s="550"/>
      <c r="AA60" s="554"/>
    </row>
    <row r="61" spans="1:27" ht="13.5" customHeight="1">
      <c r="A61" s="11"/>
      <c r="B61" s="36"/>
      <c r="C61" s="378"/>
      <c r="D61" s="379" t="s">
        <v>359</v>
      </c>
      <c r="E61" s="380"/>
      <c r="F61" s="380"/>
      <c r="G61" s="529" t="s">
        <v>447</v>
      </c>
      <c r="H61" s="530"/>
      <c r="I61" s="530"/>
      <c r="J61" s="530"/>
      <c r="K61" s="530"/>
      <c r="L61" s="530"/>
      <c r="M61" s="531" t="s">
        <v>451</v>
      </c>
      <c r="N61" s="532"/>
      <c r="O61" s="532"/>
      <c r="P61" s="532"/>
      <c r="Q61" s="533"/>
      <c r="R61" s="555" t="s">
        <v>363</v>
      </c>
      <c r="S61" s="555"/>
      <c r="T61" s="555"/>
      <c r="U61" s="555"/>
      <c r="V61" s="555"/>
      <c r="W61" s="555"/>
      <c r="X61" s="555"/>
      <c r="Y61" s="555"/>
      <c r="Z61" s="555"/>
      <c r="AA61" s="556"/>
    </row>
    <row r="62" spans="1:27" ht="13.5" customHeight="1">
      <c r="A62" s="11"/>
      <c r="B62" s="36"/>
      <c r="C62" s="378"/>
      <c r="D62" s="379" t="s">
        <v>357</v>
      </c>
      <c r="E62" s="380"/>
      <c r="F62" s="380"/>
      <c r="G62" s="543" t="s">
        <v>449</v>
      </c>
      <c r="H62" s="544"/>
      <c r="I62" s="544"/>
      <c r="J62" s="544"/>
      <c r="K62" s="544"/>
      <c r="L62" s="544"/>
      <c r="M62" s="545" t="s">
        <v>452</v>
      </c>
      <c r="N62" s="546"/>
      <c r="O62" s="546"/>
      <c r="P62" s="546"/>
      <c r="Q62" s="547"/>
      <c r="R62" s="544" t="s">
        <v>364</v>
      </c>
      <c r="S62" s="544"/>
      <c r="T62" s="544"/>
      <c r="U62" s="544"/>
      <c r="V62" s="544"/>
      <c r="W62" s="544"/>
      <c r="X62" s="544"/>
      <c r="Y62" s="544"/>
      <c r="Z62" s="544"/>
      <c r="AA62" s="548"/>
    </row>
    <row r="63" spans="1:27" ht="13.5" customHeight="1">
      <c r="A63" s="11"/>
      <c r="B63" s="36"/>
      <c r="C63" s="381"/>
      <c r="D63" s="382"/>
      <c r="E63" s="383"/>
      <c r="F63" s="383"/>
      <c r="G63" s="549" t="s">
        <v>421</v>
      </c>
      <c r="H63" s="550"/>
      <c r="I63" s="550"/>
      <c r="J63" s="550"/>
      <c r="K63" s="550"/>
      <c r="L63" s="550"/>
      <c r="M63" s="551" t="s">
        <v>594</v>
      </c>
      <c r="N63" s="552"/>
      <c r="O63" s="552"/>
      <c r="P63" s="552"/>
      <c r="Q63" s="553"/>
      <c r="R63" s="550" t="s">
        <v>260</v>
      </c>
      <c r="S63" s="550"/>
      <c r="T63" s="550"/>
      <c r="U63" s="550"/>
      <c r="V63" s="550"/>
      <c r="W63" s="550"/>
      <c r="X63" s="550"/>
      <c r="Y63" s="550"/>
      <c r="Z63" s="550"/>
      <c r="AA63" s="554"/>
    </row>
    <row r="64" spans="1:27" ht="13.5" customHeight="1">
      <c r="A64" s="11"/>
      <c r="B64" s="36"/>
      <c r="C64" s="378">
        <v>4</v>
      </c>
      <c r="D64" s="379" t="s">
        <v>358</v>
      </c>
      <c r="E64" s="380"/>
      <c r="F64" s="380"/>
      <c r="G64" s="529" t="s">
        <v>438</v>
      </c>
      <c r="H64" s="530"/>
      <c r="I64" s="530"/>
      <c r="J64" s="530"/>
      <c r="K64" s="530"/>
      <c r="L64" s="530"/>
      <c r="M64" s="531" t="s">
        <v>453</v>
      </c>
      <c r="N64" s="532"/>
      <c r="O64" s="532"/>
      <c r="P64" s="532"/>
      <c r="Q64" s="533"/>
      <c r="R64" s="534" t="s">
        <v>261</v>
      </c>
      <c r="S64" s="534"/>
      <c r="T64" s="534"/>
      <c r="U64" s="534"/>
      <c r="V64" s="534"/>
      <c r="W64" s="534"/>
      <c r="X64" s="534"/>
      <c r="Y64" s="534"/>
      <c r="Z64" s="534"/>
      <c r="AA64" s="535"/>
    </row>
    <row r="65" spans="1:27" ht="13.5" customHeight="1" thickBot="1">
      <c r="A65" s="11"/>
      <c r="B65" s="36"/>
      <c r="C65" s="386"/>
      <c r="D65" s="387" t="s">
        <v>357</v>
      </c>
      <c r="E65" s="388"/>
      <c r="F65" s="388"/>
      <c r="G65" s="536" t="s">
        <v>440</v>
      </c>
      <c r="H65" s="537"/>
      <c r="I65" s="537"/>
      <c r="J65" s="537"/>
      <c r="K65" s="537"/>
      <c r="L65" s="537"/>
      <c r="M65" s="538" t="s">
        <v>454</v>
      </c>
      <c r="N65" s="539"/>
      <c r="O65" s="539"/>
      <c r="P65" s="539"/>
      <c r="Q65" s="540"/>
      <c r="R65" s="541" t="s">
        <v>262</v>
      </c>
      <c r="S65" s="541"/>
      <c r="T65" s="541"/>
      <c r="U65" s="541"/>
      <c r="V65" s="541"/>
      <c r="W65" s="541"/>
      <c r="X65" s="541"/>
      <c r="Y65" s="541"/>
      <c r="Z65" s="541"/>
      <c r="AA65" s="542"/>
    </row>
    <row r="66" spans="1:27" ht="13.5" customHeight="1">
      <c r="A66" s="11"/>
      <c r="B66" s="36"/>
      <c r="C66" s="36"/>
      <c r="D66" s="1"/>
      <c r="E66" s="1"/>
      <c r="F66" s="1"/>
      <c r="G66" s="1"/>
      <c r="H66" s="1"/>
      <c r="I66" s="1"/>
      <c r="J66" s="1"/>
      <c r="K66" s="1"/>
      <c r="L66" s="1"/>
      <c r="M66" s="1"/>
      <c r="N66" s="1"/>
      <c r="O66" s="1"/>
      <c r="P66" s="1"/>
      <c r="Q66" s="1"/>
      <c r="R66" s="1"/>
      <c r="S66" s="1"/>
      <c r="T66" s="1"/>
      <c r="U66" s="109"/>
      <c r="V66" s="110"/>
      <c r="W66" s="110"/>
      <c r="X66" s="110"/>
      <c r="Y66" s="110"/>
      <c r="Z66" s="110"/>
      <c r="AA66" s="110"/>
    </row>
    <row r="67" spans="1:27" ht="13.5" customHeight="1">
      <c r="A67" s="11" t="s">
        <v>595</v>
      </c>
      <c r="B67" s="36"/>
      <c r="C67" s="436" t="s">
        <v>276</v>
      </c>
      <c r="D67" s="1"/>
      <c r="E67" s="1"/>
      <c r="F67" s="1"/>
      <c r="G67" s="1"/>
      <c r="H67" s="1"/>
      <c r="I67" s="1"/>
      <c r="J67" s="1"/>
      <c r="K67" s="1"/>
      <c r="L67" s="1"/>
      <c r="M67" s="1"/>
      <c r="N67" s="1"/>
      <c r="O67" s="1"/>
      <c r="P67" s="1"/>
      <c r="Q67" s="1"/>
      <c r="R67" s="1"/>
      <c r="S67" s="1"/>
      <c r="T67" s="1"/>
      <c r="U67" s="109"/>
      <c r="V67" s="110"/>
      <c r="W67" s="110"/>
      <c r="X67" s="110"/>
      <c r="Y67" s="110"/>
      <c r="Z67" s="110"/>
      <c r="AA67" s="110"/>
    </row>
    <row r="68" spans="1:27" ht="6" customHeight="1">
      <c r="A68" s="11"/>
      <c r="B68" s="36"/>
      <c r="C68" s="36"/>
      <c r="D68" s="1"/>
      <c r="E68" s="1"/>
      <c r="F68" s="1"/>
      <c r="G68" s="1"/>
      <c r="H68" s="1"/>
      <c r="I68" s="1"/>
      <c r="J68" s="1"/>
      <c r="K68" s="1"/>
      <c r="L68" s="1"/>
      <c r="M68" s="1"/>
      <c r="N68" s="1"/>
      <c r="O68" s="1"/>
      <c r="P68" s="1"/>
      <c r="Q68" s="1"/>
      <c r="R68" s="1"/>
      <c r="S68" s="1"/>
      <c r="T68" s="1"/>
      <c r="U68" s="109"/>
      <c r="V68" s="110"/>
      <c r="W68" s="110"/>
      <c r="X68" s="110"/>
      <c r="Y68" s="110"/>
      <c r="Z68" s="110"/>
      <c r="AA68" s="110"/>
    </row>
    <row r="69" spans="1:27" ht="13.5" customHeight="1">
      <c r="A69" s="11"/>
      <c r="B69" s="36"/>
      <c r="C69" s="36" t="s">
        <v>467</v>
      </c>
      <c r="D69" s="205"/>
      <c r="E69" s="206"/>
      <c r="F69" s="138" t="s">
        <v>336</v>
      </c>
      <c r="G69" s="138"/>
      <c r="H69" s="138"/>
      <c r="I69" s="138"/>
      <c r="J69" s="138"/>
      <c r="K69" s="138"/>
      <c r="L69" s="138"/>
      <c r="M69" s="138"/>
      <c r="N69" s="138"/>
      <c r="O69" s="138"/>
      <c r="P69" s="138"/>
      <c r="Q69" s="138"/>
      <c r="R69" s="138"/>
      <c r="S69" s="138"/>
      <c r="T69" s="138"/>
      <c r="U69" s="139"/>
      <c r="V69" s="140"/>
      <c r="W69" s="140"/>
      <c r="X69" s="140"/>
      <c r="Y69" s="140"/>
      <c r="Z69" s="140"/>
      <c r="AA69" s="140"/>
    </row>
    <row r="70" spans="1:27" ht="13.5" customHeight="1">
      <c r="A70" s="11"/>
      <c r="B70" s="36"/>
      <c r="C70" s="36" t="s">
        <v>430</v>
      </c>
      <c r="D70" s="1" t="s">
        <v>263</v>
      </c>
      <c r="E70" s="1"/>
      <c r="F70" s="1"/>
      <c r="G70" s="1"/>
      <c r="H70" s="1"/>
      <c r="I70" s="1"/>
      <c r="J70" s="1"/>
      <c r="K70" s="1"/>
      <c r="L70" s="1"/>
      <c r="M70" s="1"/>
      <c r="N70" s="1"/>
      <c r="O70" s="1"/>
      <c r="P70" s="1"/>
      <c r="Q70" s="1"/>
      <c r="R70" s="1"/>
      <c r="S70" s="1"/>
      <c r="T70" s="1"/>
      <c r="U70" s="109"/>
      <c r="V70" s="110"/>
      <c r="W70" s="110"/>
      <c r="X70" s="110"/>
      <c r="Y70" s="110"/>
      <c r="Z70" s="110"/>
      <c r="AA70" s="110"/>
    </row>
    <row r="71" spans="1:27" ht="13.5" customHeight="1">
      <c r="A71" s="11"/>
      <c r="B71" s="36"/>
      <c r="C71" s="36"/>
      <c r="D71" s="141" t="s">
        <v>596</v>
      </c>
      <c r="E71" s="138" t="s">
        <v>455</v>
      </c>
      <c r="F71" s="138"/>
      <c r="G71" s="138"/>
      <c r="H71" s="138"/>
      <c r="I71" s="138"/>
      <c r="J71" s="138"/>
      <c r="K71" s="138"/>
      <c r="L71" s="138"/>
      <c r="M71" s="138"/>
      <c r="N71" s="138"/>
      <c r="O71" s="138"/>
      <c r="P71" s="138"/>
      <c r="Q71" s="138"/>
      <c r="R71" s="138"/>
      <c r="S71" s="138"/>
      <c r="T71" s="138"/>
      <c r="U71" s="139"/>
      <c r="V71" s="140"/>
      <c r="W71" s="140"/>
      <c r="X71" s="140"/>
      <c r="Y71" s="140"/>
      <c r="Z71" s="140"/>
      <c r="AA71" s="140"/>
    </row>
    <row r="72" spans="1:27" ht="13.5" customHeight="1">
      <c r="A72" s="11"/>
      <c r="B72" s="36"/>
      <c r="C72" s="36"/>
      <c r="D72" s="141" t="s">
        <v>596</v>
      </c>
      <c r="E72" s="463" t="s">
        <v>524</v>
      </c>
      <c r="F72" s="463"/>
      <c r="G72" s="463"/>
      <c r="H72" s="463"/>
      <c r="I72" s="463"/>
      <c r="J72" s="463"/>
      <c r="K72" s="463"/>
      <c r="L72" s="463"/>
      <c r="M72" s="463"/>
      <c r="N72" s="463"/>
      <c r="O72" s="463"/>
      <c r="P72" s="463"/>
      <c r="Q72" s="463"/>
      <c r="R72" s="463"/>
      <c r="S72" s="463"/>
      <c r="T72" s="463"/>
      <c r="U72" s="463"/>
      <c r="V72" s="463"/>
      <c r="W72" s="463"/>
      <c r="X72" s="463"/>
      <c r="Y72" s="463"/>
      <c r="Z72" s="463"/>
      <c r="AA72" s="463"/>
    </row>
    <row r="73" spans="1:27" ht="13.5" customHeight="1">
      <c r="A73" s="11"/>
      <c r="B73" s="36"/>
      <c r="C73" s="36"/>
      <c r="D73" s="138"/>
      <c r="E73" s="463"/>
      <c r="F73" s="463"/>
      <c r="G73" s="463"/>
      <c r="H73" s="463"/>
      <c r="I73" s="463"/>
      <c r="J73" s="463"/>
      <c r="K73" s="463"/>
      <c r="L73" s="463"/>
      <c r="M73" s="463"/>
      <c r="N73" s="463"/>
      <c r="O73" s="463"/>
      <c r="P73" s="463"/>
      <c r="Q73" s="463"/>
      <c r="R73" s="463"/>
      <c r="S73" s="463"/>
      <c r="T73" s="463"/>
      <c r="U73" s="463"/>
      <c r="V73" s="463"/>
      <c r="W73" s="463"/>
      <c r="X73" s="463"/>
      <c r="Y73" s="463"/>
      <c r="Z73" s="463"/>
      <c r="AA73" s="463"/>
    </row>
    <row r="74" spans="1:27" ht="13.5" customHeight="1">
      <c r="A74" s="11"/>
      <c r="B74" s="36"/>
      <c r="C74" s="36" t="s">
        <v>597</v>
      </c>
      <c r="D74" s="1" t="s">
        <v>266</v>
      </c>
      <c r="E74" s="1"/>
      <c r="F74" s="1"/>
      <c r="G74" s="1"/>
      <c r="H74" s="1"/>
      <c r="I74" s="1"/>
      <c r="J74" s="1"/>
      <c r="K74" s="1"/>
      <c r="L74" s="1"/>
      <c r="M74" s="1"/>
      <c r="N74" s="1"/>
      <c r="O74" s="1"/>
      <c r="P74" s="1"/>
      <c r="Q74" s="1"/>
      <c r="R74" s="1"/>
      <c r="S74" s="1"/>
      <c r="T74" s="1"/>
      <c r="U74" s="109"/>
      <c r="V74" s="110"/>
      <c r="W74" s="110"/>
      <c r="X74" s="110"/>
      <c r="Y74" s="110"/>
      <c r="Z74" s="110"/>
      <c r="AA74" s="110"/>
    </row>
    <row r="75" spans="1:27" ht="13.5" customHeight="1">
      <c r="A75" s="11"/>
      <c r="B75" s="36"/>
      <c r="C75" s="36"/>
      <c r="D75" s="141" t="s">
        <v>596</v>
      </c>
      <c r="E75" s="138" t="s">
        <v>456</v>
      </c>
      <c r="F75" s="138"/>
      <c r="G75" s="138"/>
      <c r="H75" s="138"/>
      <c r="I75" s="138"/>
      <c r="J75" s="138"/>
      <c r="K75" s="138"/>
      <c r="L75" s="1"/>
      <c r="M75" s="1"/>
      <c r="N75" s="1"/>
      <c r="O75" s="1"/>
      <c r="P75" s="1"/>
      <c r="Q75" s="1"/>
      <c r="R75" s="1"/>
      <c r="S75" s="1"/>
      <c r="T75" s="1"/>
      <c r="U75" s="109"/>
      <c r="V75" s="110"/>
      <c r="W75" s="110"/>
      <c r="X75" s="110"/>
      <c r="Y75" s="110"/>
      <c r="Z75" s="110"/>
      <c r="AA75" s="110"/>
    </row>
    <row r="76" spans="1:27" ht="13.5" customHeight="1">
      <c r="A76" s="11"/>
      <c r="B76" s="36"/>
      <c r="C76" s="36" t="s">
        <v>598</v>
      </c>
      <c r="D76" s="1" t="s">
        <v>457</v>
      </c>
      <c r="E76" s="1"/>
      <c r="F76" s="1"/>
      <c r="G76" s="1"/>
      <c r="H76" s="1"/>
      <c r="I76" s="1"/>
      <c r="J76" s="1"/>
      <c r="K76" s="1"/>
      <c r="L76" s="1"/>
      <c r="M76" s="1"/>
      <c r="N76" s="1"/>
      <c r="O76" s="1"/>
      <c r="P76" s="1"/>
      <c r="Q76" s="1"/>
      <c r="R76" s="1"/>
      <c r="S76" s="1"/>
      <c r="T76" s="1"/>
      <c r="U76" s="109"/>
      <c r="V76" s="110"/>
      <c r="W76" s="110"/>
      <c r="X76" s="110"/>
      <c r="Y76" s="110"/>
      <c r="Z76" s="110"/>
      <c r="AA76" s="110"/>
    </row>
    <row r="77" spans="1:27" ht="13.5" customHeight="1">
      <c r="A77" s="11"/>
      <c r="B77" s="36"/>
      <c r="C77" s="36"/>
      <c r="D77" s="141" t="s">
        <v>596</v>
      </c>
      <c r="E77" s="138" t="s">
        <v>458</v>
      </c>
      <c r="F77" s="138"/>
      <c r="G77" s="138"/>
      <c r="H77" s="138"/>
      <c r="I77" s="138"/>
      <c r="J77" s="138"/>
      <c r="K77" s="138"/>
      <c r="L77" s="138"/>
      <c r="M77" s="138"/>
      <c r="N77" s="138"/>
      <c r="O77" s="138"/>
      <c r="P77" s="138"/>
      <c r="Q77" s="138"/>
      <c r="R77" s="138"/>
      <c r="S77" s="138"/>
      <c r="T77" s="138"/>
      <c r="U77" s="139"/>
      <c r="V77" s="140"/>
      <c r="W77" s="140"/>
      <c r="X77" s="140"/>
      <c r="Y77" s="140"/>
      <c r="Z77" s="140"/>
      <c r="AA77" s="140"/>
    </row>
    <row r="78" spans="1:27" ht="13.5" customHeight="1">
      <c r="A78" s="11"/>
      <c r="B78" s="36"/>
      <c r="C78" s="36"/>
      <c r="D78" s="141" t="s">
        <v>596</v>
      </c>
      <c r="E78" s="138" t="s">
        <v>459</v>
      </c>
      <c r="F78" s="138"/>
      <c r="G78" s="138"/>
      <c r="H78" s="138"/>
      <c r="I78" s="138"/>
      <c r="J78" s="138"/>
      <c r="K78" s="138"/>
      <c r="L78" s="138"/>
      <c r="M78" s="138"/>
      <c r="N78" s="138"/>
      <c r="O78" s="138"/>
      <c r="P78" s="138"/>
      <c r="Q78" s="138"/>
      <c r="R78" s="138"/>
      <c r="S78" s="138"/>
      <c r="T78" s="138"/>
      <c r="U78" s="139"/>
      <c r="V78" s="140"/>
      <c r="W78" s="140"/>
      <c r="X78" s="140"/>
      <c r="Y78" s="140"/>
      <c r="Z78" s="140"/>
      <c r="AA78" s="140"/>
    </row>
    <row r="79" spans="1:27" ht="13.5" customHeight="1">
      <c r="A79" s="11"/>
      <c r="B79" s="36"/>
      <c r="C79" s="36"/>
      <c r="D79" s="141" t="s">
        <v>596</v>
      </c>
      <c r="E79" s="138" t="s">
        <v>460</v>
      </c>
      <c r="F79" s="302"/>
      <c r="G79" s="302"/>
      <c r="H79" s="302"/>
      <c r="I79" s="302"/>
      <c r="J79" s="302"/>
      <c r="K79" s="302"/>
      <c r="L79" s="302"/>
      <c r="M79" s="302"/>
      <c r="N79" s="302"/>
      <c r="O79" s="302"/>
      <c r="P79" s="302"/>
      <c r="Q79" s="302"/>
      <c r="R79" s="302"/>
      <c r="S79" s="302"/>
      <c r="T79" s="302"/>
      <c r="U79" s="389"/>
      <c r="V79" s="390"/>
      <c r="W79" s="390"/>
      <c r="X79" s="390"/>
      <c r="Y79" s="390"/>
      <c r="Z79" s="390"/>
      <c r="AA79" s="300"/>
    </row>
    <row r="80" spans="1:27" ht="13.5" customHeight="1">
      <c r="A80" s="11"/>
      <c r="B80" s="36"/>
      <c r="C80" s="36" t="s">
        <v>599</v>
      </c>
      <c r="D80" s="1" t="s">
        <v>267</v>
      </c>
      <c r="E80" s="1"/>
      <c r="F80" s="1"/>
      <c r="G80" s="1"/>
      <c r="H80" s="1"/>
      <c r="I80" s="1"/>
      <c r="J80" s="1"/>
      <c r="K80" s="1"/>
      <c r="L80" s="1"/>
      <c r="M80" s="1"/>
      <c r="N80" s="1"/>
      <c r="O80" s="1"/>
      <c r="P80" s="1"/>
      <c r="Q80" s="1"/>
      <c r="R80" s="1"/>
      <c r="S80" s="1"/>
      <c r="T80" s="1"/>
      <c r="U80" s="109"/>
      <c r="V80" s="110"/>
      <c r="W80" s="110"/>
      <c r="X80" s="110"/>
      <c r="Y80" s="110"/>
      <c r="Z80" s="110"/>
      <c r="AA80" s="110"/>
    </row>
    <row r="81" spans="1:27" ht="13.5" customHeight="1">
      <c r="A81" s="11"/>
      <c r="B81" s="36"/>
      <c r="C81" s="36"/>
      <c r="D81" s="141" t="s">
        <v>596</v>
      </c>
      <c r="E81" s="138" t="s">
        <v>600</v>
      </c>
      <c r="F81" s="138"/>
      <c r="G81" s="138"/>
      <c r="H81" s="138"/>
      <c r="I81" s="138"/>
      <c r="J81" s="138"/>
      <c r="K81" s="138"/>
      <c r="L81" s="138"/>
      <c r="M81" s="138"/>
      <c r="N81" s="138"/>
      <c r="O81" s="138"/>
      <c r="P81" s="138"/>
      <c r="Q81" s="138"/>
      <c r="R81" s="138"/>
      <c r="S81" s="138"/>
      <c r="T81" s="138"/>
      <c r="U81" s="139"/>
      <c r="V81" s="140"/>
      <c r="W81" s="140"/>
      <c r="X81" s="140"/>
      <c r="Y81" s="140"/>
      <c r="Z81" s="140"/>
      <c r="AA81" s="140"/>
    </row>
    <row r="82" spans="1:27" ht="13.5" customHeight="1">
      <c r="A82" s="11"/>
      <c r="B82" s="36"/>
      <c r="C82" s="36"/>
      <c r="D82" s="141" t="s">
        <v>596</v>
      </c>
      <c r="E82" s="437" t="s">
        <v>601</v>
      </c>
      <c r="F82" s="437"/>
      <c r="G82" s="437"/>
      <c r="H82" s="437"/>
      <c r="I82" s="437"/>
      <c r="J82" s="437"/>
      <c r="K82" s="437"/>
      <c r="L82" s="437"/>
      <c r="M82" s="437"/>
      <c r="N82" s="437"/>
      <c r="O82" s="437"/>
      <c r="P82" s="437"/>
      <c r="Q82" s="437"/>
      <c r="R82" s="437"/>
      <c r="S82" s="437"/>
      <c r="T82" s="437"/>
      <c r="U82" s="438"/>
      <c r="V82" s="439"/>
      <c r="W82" s="140"/>
      <c r="X82" s="140"/>
      <c r="Y82" s="140"/>
      <c r="Z82" s="140"/>
      <c r="AA82" s="140"/>
    </row>
    <row r="83" spans="1:27" ht="13.5" customHeight="1">
      <c r="A83" s="11"/>
      <c r="B83" s="36"/>
      <c r="C83" s="36" t="s">
        <v>602</v>
      </c>
      <c r="D83" s="1" t="s">
        <v>268</v>
      </c>
      <c r="E83" s="1"/>
      <c r="F83" s="1"/>
      <c r="G83" s="1"/>
      <c r="H83" s="1"/>
      <c r="I83" s="1"/>
      <c r="J83" s="1"/>
      <c r="K83" s="1"/>
      <c r="L83" s="1"/>
      <c r="M83" s="1"/>
      <c r="N83" s="1"/>
      <c r="O83" s="1"/>
      <c r="P83" s="1"/>
      <c r="Q83" s="1"/>
      <c r="R83" s="1"/>
      <c r="S83" s="1"/>
      <c r="T83" s="1"/>
      <c r="U83" s="109"/>
      <c r="V83" s="110"/>
      <c r="W83" s="110"/>
      <c r="X83" s="110"/>
      <c r="Y83" s="110"/>
      <c r="Z83" s="110"/>
      <c r="AA83" s="110"/>
    </row>
    <row r="84" spans="1:27" ht="13.5" customHeight="1">
      <c r="A84" s="11"/>
      <c r="B84" s="36"/>
      <c r="C84" s="36"/>
      <c r="D84" s="141" t="s">
        <v>596</v>
      </c>
      <c r="E84" s="528" t="s">
        <v>461</v>
      </c>
      <c r="F84" s="528"/>
      <c r="G84" s="528"/>
      <c r="H84" s="528"/>
      <c r="I84" s="528"/>
      <c r="J84" s="528"/>
      <c r="K84" s="528"/>
      <c r="L84" s="528"/>
      <c r="M84" s="528"/>
      <c r="N84" s="528"/>
      <c r="O84" s="528"/>
      <c r="P84" s="528"/>
      <c r="Q84" s="528"/>
      <c r="R84" s="528"/>
      <c r="S84" s="528"/>
      <c r="T84" s="528"/>
      <c r="U84" s="528"/>
      <c r="V84" s="528"/>
      <c r="W84" s="528"/>
      <c r="X84" s="528"/>
      <c r="Y84" s="528"/>
      <c r="Z84" s="528"/>
      <c r="AA84" s="528"/>
    </row>
    <row r="85" spans="1:27" ht="13.5" customHeight="1">
      <c r="A85" s="11"/>
      <c r="B85" s="36"/>
      <c r="C85" s="36"/>
      <c r="D85" s="141"/>
      <c r="E85" s="528"/>
      <c r="F85" s="528"/>
      <c r="G85" s="528"/>
      <c r="H85" s="528"/>
      <c r="I85" s="528"/>
      <c r="J85" s="528"/>
      <c r="K85" s="528"/>
      <c r="L85" s="528"/>
      <c r="M85" s="528"/>
      <c r="N85" s="528"/>
      <c r="O85" s="528"/>
      <c r="P85" s="528"/>
      <c r="Q85" s="528"/>
      <c r="R85" s="528"/>
      <c r="S85" s="528"/>
      <c r="T85" s="528"/>
      <c r="U85" s="528"/>
      <c r="V85" s="528"/>
      <c r="W85" s="528"/>
      <c r="X85" s="528"/>
      <c r="Y85" s="528"/>
      <c r="Z85" s="528"/>
      <c r="AA85" s="528"/>
    </row>
    <row r="86" spans="1:27" ht="13.5" customHeight="1">
      <c r="A86" s="11"/>
      <c r="B86" s="36"/>
      <c r="C86" s="36" t="s">
        <v>603</v>
      </c>
      <c r="D86" s="1" t="s">
        <v>269</v>
      </c>
      <c r="E86" s="1"/>
      <c r="F86" s="1"/>
      <c r="G86" s="1"/>
      <c r="H86" s="1"/>
      <c r="I86" s="1"/>
      <c r="J86" s="1"/>
      <c r="K86" s="1"/>
      <c r="L86" s="1"/>
      <c r="M86" s="1"/>
      <c r="N86" s="1"/>
      <c r="O86" s="1"/>
      <c r="P86" s="1"/>
      <c r="Q86" s="1"/>
      <c r="R86" s="1"/>
      <c r="S86" s="1"/>
      <c r="T86" s="1"/>
      <c r="U86" s="109"/>
      <c r="V86" s="110"/>
      <c r="W86" s="110"/>
      <c r="X86" s="110"/>
      <c r="Y86" s="110"/>
      <c r="Z86" s="110"/>
      <c r="AA86" s="110"/>
    </row>
    <row r="87" spans="1:27" ht="13.5" customHeight="1">
      <c r="A87" s="11"/>
      <c r="B87" s="36"/>
      <c r="C87" s="36"/>
      <c r="D87" s="141" t="s">
        <v>596</v>
      </c>
      <c r="E87" s="138" t="s">
        <v>462</v>
      </c>
      <c r="F87" s="138"/>
      <c r="G87" s="138"/>
      <c r="H87" s="138"/>
      <c r="I87" s="138"/>
      <c r="J87" s="138"/>
      <c r="K87" s="138"/>
      <c r="L87" s="138"/>
      <c r="M87" s="138"/>
      <c r="N87" s="138"/>
      <c r="O87" s="138"/>
      <c r="P87" s="138"/>
      <c r="Q87" s="138"/>
      <c r="R87" s="138"/>
      <c r="S87" s="138"/>
      <c r="T87" s="138"/>
      <c r="U87" s="139"/>
      <c r="V87" s="140"/>
      <c r="W87" s="140"/>
      <c r="X87" s="140"/>
      <c r="Y87" s="140"/>
      <c r="Z87" s="140"/>
      <c r="AA87" s="140"/>
    </row>
    <row r="88" spans="1:27" ht="13.5" customHeight="1">
      <c r="A88" s="11"/>
      <c r="B88" s="36"/>
      <c r="C88" s="36"/>
      <c r="D88" s="141" t="s">
        <v>596</v>
      </c>
      <c r="E88" s="138" t="s">
        <v>604</v>
      </c>
      <c r="F88" s="138"/>
      <c r="G88" s="138"/>
      <c r="H88" s="138"/>
      <c r="I88" s="138"/>
      <c r="J88" s="138"/>
      <c r="K88" s="138"/>
      <c r="L88" s="138"/>
      <c r="M88" s="138"/>
      <c r="N88" s="138"/>
      <c r="O88" s="138"/>
      <c r="P88" s="138"/>
      <c r="Q88" s="138"/>
      <c r="R88" s="138"/>
      <c r="S88" s="138"/>
      <c r="T88" s="138"/>
      <c r="U88" s="139"/>
      <c r="V88" s="140"/>
      <c r="W88" s="140"/>
      <c r="X88" s="140"/>
      <c r="Y88" s="140"/>
      <c r="Z88" s="140"/>
      <c r="AA88" s="140"/>
    </row>
    <row r="89" spans="1:27" ht="13.5" customHeight="1">
      <c r="A89" s="11"/>
      <c r="B89" s="36"/>
      <c r="C89" s="36"/>
      <c r="D89" s="138"/>
      <c r="E89" s="463" t="s">
        <v>513</v>
      </c>
      <c r="F89" s="463"/>
      <c r="G89" s="463"/>
      <c r="H89" s="463"/>
      <c r="I89" s="463"/>
      <c r="J89" s="463"/>
      <c r="K89" s="463"/>
      <c r="L89" s="463"/>
      <c r="M89" s="463"/>
      <c r="N89" s="463"/>
      <c r="O89" s="463"/>
      <c r="P89" s="463"/>
      <c r="Q89" s="463"/>
      <c r="R89" s="463"/>
      <c r="S89" s="463"/>
      <c r="T89" s="463"/>
      <c r="U89" s="463"/>
      <c r="V89" s="463"/>
      <c r="W89" s="463"/>
      <c r="X89" s="463"/>
      <c r="Y89" s="463"/>
      <c r="Z89" s="463"/>
      <c r="AA89" s="463"/>
    </row>
    <row r="90" spans="1:27" ht="13.5" customHeight="1">
      <c r="A90" s="11"/>
      <c r="B90" s="36"/>
      <c r="C90" s="36"/>
      <c r="D90" s="138"/>
      <c r="E90" s="463"/>
      <c r="F90" s="463"/>
      <c r="G90" s="463"/>
      <c r="H90" s="463"/>
      <c r="I90" s="463"/>
      <c r="J90" s="463"/>
      <c r="K90" s="463"/>
      <c r="L90" s="463"/>
      <c r="M90" s="463"/>
      <c r="N90" s="463"/>
      <c r="O90" s="463"/>
      <c r="P90" s="463"/>
      <c r="Q90" s="463"/>
      <c r="R90" s="463"/>
      <c r="S90" s="463"/>
      <c r="T90" s="463"/>
      <c r="U90" s="463"/>
      <c r="V90" s="463"/>
      <c r="W90" s="463"/>
      <c r="X90" s="463"/>
      <c r="Y90" s="463"/>
      <c r="Z90" s="463"/>
      <c r="AA90" s="463"/>
    </row>
    <row r="91" spans="1:27" ht="13.5" customHeight="1">
      <c r="A91" s="11"/>
      <c r="B91" s="36"/>
      <c r="C91" s="36" t="s">
        <v>605</v>
      </c>
      <c r="D91" s="1" t="s">
        <v>270</v>
      </c>
      <c r="E91" s="1"/>
      <c r="F91" s="1"/>
      <c r="G91" s="1"/>
      <c r="H91" s="1"/>
      <c r="I91" s="1"/>
      <c r="J91" s="1"/>
      <c r="K91" s="1"/>
      <c r="L91" s="1"/>
      <c r="M91" s="1"/>
      <c r="N91" s="1"/>
      <c r="O91" s="1"/>
      <c r="P91" s="1"/>
      <c r="Q91" s="1"/>
      <c r="R91" s="1"/>
      <c r="S91" s="1"/>
      <c r="T91" s="1"/>
      <c r="U91" s="109"/>
      <c r="V91" s="110"/>
      <c r="W91" s="110"/>
      <c r="X91" s="110"/>
      <c r="Y91" s="110"/>
      <c r="Z91" s="110"/>
      <c r="AA91" s="110"/>
    </row>
    <row r="92" spans="1:27" ht="13.5" customHeight="1">
      <c r="A92" s="11"/>
      <c r="B92" s="36"/>
      <c r="C92" s="36"/>
      <c r="D92" s="141" t="s">
        <v>596</v>
      </c>
      <c r="E92" s="465" t="s">
        <v>535</v>
      </c>
      <c r="F92" s="465"/>
      <c r="G92" s="465"/>
      <c r="H92" s="465"/>
      <c r="I92" s="465"/>
      <c r="J92" s="465"/>
      <c r="K92" s="465"/>
      <c r="L92" s="465"/>
      <c r="M92" s="465"/>
      <c r="N92" s="465"/>
      <c r="O92" s="465"/>
      <c r="P92" s="465"/>
      <c r="Q92" s="465"/>
      <c r="R92" s="465"/>
      <c r="S92" s="465"/>
      <c r="T92" s="465"/>
      <c r="U92" s="465"/>
      <c r="V92" s="465"/>
      <c r="W92" s="465"/>
      <c r="X92" s="465"/>
      <c r="Y92" s="465"/>
      <c r="Z92" s="465"/>
      <c r="AA92" s="465"/>
    </row>
    <row r="93" spans="1:27" ht="13.5" customHeight="1">
      <c r="A93" s="11"/>
      <c r="B93" s="36"/>
      <c r="C93" s="36"/>
      <c r="D93" s="141"/>
      <c r="E93" s="465"/>
      <c r="F93" s="465"/>
      <c r="G93" s="465"/>
      <c r="H93" s="465"/>
      <c r="I93" s="465"/>
      <c r="J93" s="465"/>
      <c r="K93" s="465"/>
      <c r="L93" s="465"/>
      <c r="M93" s="465"/>
      <c r="N93" s="465"/>
      <c r="O93" s="465"/>
      <c r="P93" s="465"/>
      <c r="Q93" s="465"/>
      <c r="R93" s="465"/>
      <c r="S93" s="465"/>
      <c r="T93" s="465"/>
      <c r="U93" s="465"/>
      <c r="V93" s="465"/>
      <c r="W93" s="465"/>
      <c r="X93" s="465"/>
      <c r="Y93" s="465"/>
      <c r="Z93" s="465"/>
      <c r="AA93" s="465"/>
    </row>
    <row r="94" spans="1:27" ht="13.5" customHeight="1">
      <c r="A94" s="11"/>
      <c r="B94" s="36"/>
      <c r="C94" s="36"/>
      <c r="D94" s="141" t="s">
        <v>596</v>
      </c>
      <c r="E94" s="144" t="s">
        <v>463</v>
      </c>
      <c r="F94" s="144"/>
      <c r="G94" s="144"/>
      <c r="H94" s="144"/>
      <c r="I94" s="144"/>
      <c r="J94" s="144"/>
      <c r="K94" s="144"/>
      <c r="L94" s="144"/>
      <c r="M94" s="144"/>
      <c r="N94" s="144"/>
      <c r="O94" s="144"/>
      <c r="P94" s="144"/>
      <c r="Q94" s="144"/>
      <c r="R94" s="144"/>
      <c r="S94" s="144"/>
      <c r="T94" s="144"/>
      <c r="U94" s="144"/>
      <c r="V94" s="144"/>
      <c r="W94" s="144"/>
      <c r="X94" s="144"/>
      <c r="Y94" s="144"/>
      <c r="Z94" s="144"/>
      <c r="AA94" s="144"/>
    </row>
    <row r="95" spans="1:27" ht="13.5" customHeight="1">
      <c r="A95" s="11"/>
      <c r="B95" s="36"/>
      <c r="C95" s="36"/>
      <c r="D95" s="141" t="s">
        <v>596</v>
      </c>
      <c r="E95" s="465" t="s">
        <v>464</v>
      </c>
      <c r="F95" s="465"/>
      <c r="G95" s="465"/>
      <c r="H95" s="465"/>
      <c r="I95" s="465"/>
      <c r="J95" s="465"/>
      <c r="K95" s="465"/>
      <c r="L95" s="465"/>
      <c r="M95" s="465"/>
      <c r="N95" s="465"/>
      <c r="O95" s="465"/>
      <c r="P95" s="465"/>
      <c r="Q95" s="465"/>
      <c r="R95" s="465"/>
      <c r="S95" s="465"/>
      <c r="T95" s="465"/>
      <c r="U95" s="465"/>
      <c r="V95" s="465"/>
      <c r="W95" s="465"/>
      <c r="X95" s="465"/>
      <c r="Y95" s="465"/>
      <c r="Z95" s="465"/>
      <c r="AA95" s="465"/>
    </row>
    <row r="96" spans="1:27" ht="13.5" customHeight="1">
      <c r="A96" s="11"/>
      <c r="B96" s="36"/>
      <c r="C96" s="36"/>
      <c r="D96" s="1"/>
      <c r="E96" s="465"/>
      <c r="F96" s="465"/>
      <c r="G96" s="465"/>
      <c r="H96" s="465"/>
      <c r="I96" s="465"/>
      <c r="J96" s="465"/>
      <c r="K96" s="465"/>
      <c r="L96" s="465"/>
      <c r="M96" s="465"/>
      <c r="N96" s="465"/>
      <c r="O96" s="465"/>
      <c r="P96" s="465"/>
      <c r="Q96" s="465"/>
      <c r="R96" s="465"/>
      <c r="S96" s="465"/>
      <c r="T96" s="465"/>
      <c r="U96" s="465"/>
      <c r="V96" s="465"/>
      <c r="W96" s="465"/>
      <c r="X96" s="465"/>
      <c r="Y96" s="465"/>
      <c r="Z96" s="465"/>
      <c r="AA96" s="465"/>
    </row>
    <row r="97" spans="1:27" ht="13.5" customHeight="1">
      <c r="A97" s="11"/>
      <c r="B97" s="36"/>
      <c r="C97" s="36"/>
      <c r="D97" s="1" t="s">
        <v>264</v>
      </c>
      <c r="E97" s="463" t="s">
        <v>465</v>
      </c>
      <c r="F97" s="463"/>
      <c r="G97" s="463"/>
      <c r="H97" s="463"/>
      <c r="I97" s="463"/>
      <c r="J97" s="463"/>
      <c r="K97" s="463"/>
      <c r="L97" s="463"/>
      <c r="M97" s="463"/>
      <c r="N97" s="463"/>
      <c r="O97" s="463"/>
      <c r="P97" s="463"/>
      <c r="Q97" s="463"/>
      <c r="R97" s="463"/>
      <c r="S97" s="463"/>
      <c r="T97" s="463"/>
      <c r="U97" s="463"/>
      <c r="V97" s="463"/>
      <c r="W97" s="463"/>
      <c r="X97" s="463"/>
      <c r="Y97" s="463"/>
      <c r="Z97" s="463"/>
      <c r="AA97" s="463"/>
    </row>
    <row r="98" spans="1:27" ht="13.5" customHeight="1">
      <c r="A98" s="11"/>
      <c r="B98" s="36"/>
      <c r="C98" s="36"/>
      <c r="D98" s="1"/>
      <c r="E98" s="463"/>
      <c r="F98" s="463"/>
      <c r="G98" s="463"/>
      <c r="H98" s="463"/>
      <c r="I98" s="463"/>
      <c r="J98" s="463"/>
      <c r="K98" s="463"/>
      <c r="L98" s="463"/>
      <c r="M98" s="463"/>
      <c r="N98" s="463"/>
      <c r="O98" s="463"/>
      <c r="P98" s="463"/>
      <c r="Q98" s="463"/>
      <c r="R98" s="463"/>
      <c r="S98" s="463"/>
      <c r="T98" s="463"/>
      <c r="U98" s="463"/>
      <c r="V98" s="463"/>
      <c r="W98" s="463"/>
      <c r="X98" s="463"/>
      <c r="Y98" s="463"/>
      <c r="Z98" s="463"/>
      <c r="AA98" s="463"/>
    </row>
    <row r="99" spans="1:27" ht="13.5" customHeight="1">
      <c r="A99" s="11"/>
      <c r="B99" s="36"/>
      <c r="C99" s="36"/>
      <c r="D99" s="1"/>
      <c r="E99" s="463"/>
      <c r="F99" s="463"/>
      <c r="G99" s="463"/>
      <c r="H99" s="463"/>
      <c r="I99" s="463"/>
      <c r="J99" s="463"/>
      <c r="K99" s="463"/>
      <c r="L99" s="463"/>
      <c r="M99" s="463"/>
      <c r="N99" s="463"/>
      <c r="O99" s="463"/>
      <c r="P99" s="463"/>
      <c r="Q99" s="463"/>
      <c r="R99" s="463"/>
      <c r="S99" s="463"/>
      <c r="T99" s="463"/>
      <c r="U99" s="463"/>
      <c r="V99" s="463"/>
      <c r="W99" s="463"/>
      <c r="X99" s="463"/>
      <c r="Y99" s="463"/>
      <c r="Z99" s="463"/>
      <c r="AA99" s="463"/>
    </row>
    <row r="100" spans="1:27" ht="13.5" customHeight="1">
      <c r="A100" s="11"/>
      <c r="B100" s="36"/>
      <c r="C100" s="36" t="s">
        <v>606</v>
      </c>
      <c r="D100" s="1" t="s">
        <v>273</v>
      </c>
      <c r="E100" s="452"/>
      <c r="F100" s="452"/>
      <c r="G100" s="452"/>
      <c r="H100" s="452"/>
      <c r="I100" s="452"/>
      <c r="J100" s="452"/>
      <c r="K100" s="452"/>
      <c r="L100" s="452"/>
      <c r="M100" s="452"/>
      <c r="N100" s="452"/>
      <c r="O100" s="452"/>
      <c r="P100" s="452"/>
      <c r="Q100" s="452"/>
      <c r="R100" s="452"/>
      <c r="S100" s="452"/>
      <c r="T100" s="452"/>
      <c r="U100" s="452"/>
      <c r="V100" s="452"/>
      <c r="W100" s="452"/>
      <c r="X100" s="452"/>
      <c r="Y100" s="452"/>
      <c r="Z100" s="452"/>
      <c r="AA100" s="452"/>
    </row>
    <row r="101" spans="1:27" ht="13.5" customHeight="1">
      <c r="A101" s="11"/>
      <c r="B101" s="36"/>
      <c r="C101" s="36"/>
      <c r="D101" s="5" t="s">
        <v>264</v>
      </c>
      <c r="E101" s="149" t="s">
        <v>466</v>
      </c>
      <c r="F101" s="149"/>
      <c r="G101" s="149"/>
      <c r="H101" s="149"/>
      <c r="I101" s="149"/>
      <c r="J101" s="149"/>
      <c r="K101" s="149"/>
      <c r="L101" s="149"/>
      <c r="M101" s="149"/>
      <c r="N101" s="149"/>
      <c r="O101" s="149"/>
      <c r="P101" s="149"/>
      <c r="Q101" s="149"/>
      <c r="R101" s="149"/>
      <c r="S101" s="149"/>
      <c r="T101" s="149"/>
      <c r="U101" s="149"/>
      <c r="V101" s="149"/>
      <c r="W101" s="149"/>
      <c r="X101" s="149"/>
      <c r="Y101" s="149"/>
      <c r="Z101" s="149"/>
      <c r="AA101" s="149"/>
    </row>
    <row r="102" spans="1:27" ht="13.5" customHeight="1">
      <c r="A102" s="11"/>
      <c r="B102" s="36"/>
      <c r="C102" s="36"/>
      <c r="D102" s="5" t="s">
        <v>596</v>
      </c>
      <c r="E102" s="463" t="s">
        <v>607</v>
      </c>
      <c r="F102" s="463"/>
      <c r="G102" s="463"/>
      <c r="H102" s="463"/>
      <c r="I102" s="463"/>
      <c r="J102" s="463"/>
      <c r="K102" s="463"/>
      <c r="L102" s="463"/>
      <c r="M102" s="463"/>
      <c r="N102" s="463"/>
      <c r="O102" s="463"/>
      <c r="P102" s="463"/>
      <c r="Q102" s="463"/>
      <c r="R102" s="463"/>
      <c r="S102" s="463"/>
      <c r="T102" s="463"/>
      <c r="U102" s="463"/>
      <c r="V102" s="463"/>
      <c r="W102" s="463"/>
      <c r="X102" s="463"/>
      <c r="Y102" s="463"/>
      <c r="Z102" s="463"/>
      <c r="AA102" s="463"/>
    </row>
    <row r="103" spans="1:27" ht="13.5" customHeight="1">
      <c r="A103" s="11"/>
      <c r="B103" s="36"/>
      <c r="C103" s="36"/>
      <c r="D103" s="5"/>
      <c r="E103" s="463"/>
      <c r="F103" s="463"/>
      <c r="G103" s="463"/>
      <c r="H103" s="463"/>
      <c r="I103" s="463"/>
      <c r="J103" s="463"/>
      <c r="K103" s="463"/>
      <c r="L103" s="463"/>
      <c r="M103" s="463"/>
      <c r="N103" s="463"/>
      <c r="O103" s="463"/>
      <c r="P103" s="463"/>
      <c r="Q103" s="463"/>
      <c r="R103" s="463"/>
      <c r="S103" s="463"/>
      <c r="T103" s="463"/>
      <c r="U103" s="463"/>
      <c r="V103" s="463"/>
      <c r="W103" s="463"/>
      <c r="X103" s="463"/>
      <c r="Y103" s="463"/>
      <c r="Z103" s="463"/>
      <c r="AA103" s="463"/>
    </row>
    <row r="104" spans="1:27" ht="6" customHeight="1">
      <c r="A104" s="11"/>
      <c r="B104" s="36"/>
      <c r="C104" s="36"/>
      <c r="D104" s="5"/>
      <c r="E104" s="149"/>
      <c r="F104" s="149"/>
      <c r="G104" s="149"/>
      <c r="H104" s="149"/>
      <c r="I104" s="149"/>
      <c r="J104" s="149"/>
      <c r="K104" s="149"/>
      <c r="L104" s="149"/>
      <c r="M104" s="149"/>
      <c r="N104" s="149"/>
      <c r="O104" s="149"/>
      <c r="P104" s="149"/>
      <c r="Q104" s="149"/>
      <c r="R104" s="149"/>
      <c r="S104" s="149"/>
      <c r="T104" s="149"/>
      <c r="U104" s="149"/>
      <c r="V104" s="149"/>
      <c r="W104" s="149"/>
      <c r="X104" s="149"/>
      <c r="Y104" s="149"/>
      <c r="Z104" s="149"/>
      <c r="AA104" s="149"/>
    </row>
    <row r="105" spans="1:27" ht="13.5" customHeight="1">
      <c r="A105" s="11" t="s">
        <v>595</v>
      </c>
      <c r="B105" s="36"/>
      <c r="C105" s="436" t="s">
        <v>311</v>
      </c>
      <c r="D105" s="5"/>
      <c r="E105" s="149"/>
      <c r="F105" s="149"/>
      <c r="G105" s="149"/>
      <c r="H105" s="149"/>
      <c r="I105" s="149"/>
      <c r="J105" s="149"/>
      <c r="K105" s="149"/>
      <c r="L105" s="149"/>
      <c r="M105" s="149"/>
      <c r="N105" s="149"/>
      <c r="O105" s="149"/>
      <c r="P105" s="149"/>
      <c r="Q105" s="149"/>
      <c r="R105" s="149"/>
      <c r="S105" s="149"/>
      <c r="T105" s="149"/>
      <c r="U105" s="149"/>
      <c r="V105" s="149"/>
      <c r="W105" s="149"/>
      <c r="X105" s="149"/>
      <c r="Y105" s="149"/>
      <c r="Z105" s="149"/>
      <c r="AA105" s="149"/>
    </row>
    <row r="106" spans="1:27" ht="5.25" customHeight="1">
      <c r="A106" s="11"/>
      <c r="B106" s="36"/>
      <c r="C106" s="131"/>
      <c r="D106" s="5"/>
      <c r="E106" s="149"/>
      <c r="F106" s="149"/>
      <c r="G106" s="149"/>
      <c r="H106" s="149"/>
      <c r="I106" s="149"/>
      <c r="J106" s="149"/>
      <c r="K106" s="149"/>
      <c r="L106" s="149"/>
      <c r="M106" s="149"/>
      <c r="N106" s="149"/>
      <c r="O106" s="149"/>
      <c r="P106" s="149"/>
      <c r="Q106" s="149"/>
      <c r="R106" s="149"/>
      <c r="S106" s="149"/>
      <c r="T106" s="149"/>
      <c r="U106" s="149"/>
      <c r="V106" s="149"/>
      <c r="W106" s="149"/>
      <c r="X106" s="149"/>
      <c r="Y106" s="149"/>
      <c r="Z106" s="149"/>
      <c r="AA106" s="149"/>
    </row>
    <row r="107" spans="1:27" ht="13.5" customHeight="1">
      <c r="A107" s="11"/>
      <c r="B107" s="11" t="s">
        <v>424</v>
      </c>
      <c r="C107" s="440" t="s">
        <v>277</v>
      </c>
      <c r="D107" s="5"/>
      <c r="E107" s="149"/>
      <c r="F107" s="149"/>
      <c r="G107" s="149"/>
      <c r="H107" s="149"/>
      <c r="I107" s="149"/>
      <c r="J107" s="149"/>
      <c r="K107" s="149"/>
      <c r="L107" s="149"/>
      <c r="M107" s="149"/>
      <c r="N107" s="149"/>
      <c r="O107" s="149"/>
      <c r="P107" s="149"/>
      <c r="Q107" s="149"/>
      <c r="R107" s="149"/>
      <c r="S107" s="149"/>
      <c r="T107" s="149"/>
      <c r="U107" s="149"/>
      <c r="V107" s="149"/>
      <c r="W107" s="149"/>
      <c r="X107" s="149"/>
      <c r="Y107" s="149"/>
      <c r="Z107" s="149"/>
      <c r="AA107" s="149"/>
    </row>
    <row r="108" spans="1:27" ht="13.5" customHeight="1">
      <c r="A108" s="36"/>
      <c r="B108" s="36"/>
      <c r="C108" s="5" t="s">
        <v>467</v>
      </c>
      <c r="D108" s="194" t="s">
        <v>468</v>
      </c>
      <c r="E108" s="194"/>
      <c r="F108" s="194"/>
      <c r="G108" s="194"/>
      <c r="H108" s="194"/>
      <c r="I108" s="194"/>
      <c r="J108" s="194"/>
      <c r="K108" s="194"/>
      <c r="L108" s="194"/>
      <c r="M108" s="194"/>
      <c r="N108" s="194"/>
      <c r="O108" s="194"/>
      <c r="P108" s="194"/>
      <c r="Q108" s="194"/>
      <c r="R108" s="194"/>
      <c r="S108" s="194"/>
      <c r="T108" s="194"/>
      <c r="U108" s="194"/>
      <c r="V108" s="194"/>
      <c r="W108" s="194"/>
      <c r="X108" s="194"/>
      <c r="Y108" s="194"/>
      <c r="Z108" s="194"/>
      <c r="AA108" s="194"/>
    </row>
    <row r="109" spans="1:27" ht="13.5" customHeight="1">
      <c r="A109" s="36"/>
      <c r="B109" s="36"/>
      <c r="C109" s="5" t="s">
        <v>430</v>
      </c>
      <c r="D109" s="138" t="s">
        <v>279</v>
      </c>
      <c r="E109" s="138"/>
      <c r="F109" s="138"/>
      <c r="G109" s="138"/>
      <c r="H109" s="138"/>
      <c r="I109" s="138"/>
      <c r="J109" s="138"/>
      <c r="K109" s="138"/>
      <c r="L109" s="138"/>
      <c r="M109" s="138"/>
      <c r="N109" s="138"/>
      <c r="O109" s="138"/>
      <c r="P109" s="138"/>
      <c r="Q109" s="138"/>
      <c r="R109" s="138"/>
      <c r="S109" s="138"/>
      <c r="T109" s="138"/>
      <c r="U109" s="139"/>
      <c r="V109" s="140"/>
      <c r="W109" s="140"/>
      <c r="X109" s="140"/>
      <c r="Y109" s="140"/>
      <c r="Z109" s="140"/>
      <c r="AA109" s="140"/>
    </row>
    <row r="110" spans="1:27" ht="13.5" customHeight="1">
      <c r="A110" s="36"/>
      <c r="B110" s="36"/>
      <c r="C110" s="5" t="s">
        <v>597</v>
      </c>
      <c r="D110" s="463" t="s">
        <v>469</v>
      </c>
      <c r="E110" s="463"/>
      <c r="F110" s="463"/>
      <c r="G110" s="463"/>
      <c r="H110" s="463"/>
      <c r="I110" s="463"/>
      <c r="J110" s="463"/>
      <c r="K110" s="463"/>
      <c r="L110" s="463"/>
      <c r="M110" s="463"/>
      <c r="N110" s="463"/>
      <c r="O110" s="463"/>
      <c r="P110" s="463"/>
      <c r="Q110" s="463"/>
      <c r="R110" s="463"/>
      <c r="S110" s="463"/>
      <c r="T110" s="463"/>
      <c r="U110" s="463"/>
      <c r="V110" s="463"/>
      <c r="W110" s="463"/>
      <c r="X110" s="463"/>
      <c r="Y110" s="463"/>
      <c r="Z110" s="463"/>
      <c r="AA110" s="463"/>
    </row>
    <row r="111" spans="1:27" ht="13.5" customHeight="1">
      <c r="A111" s="36"/>
      <c r="B111" s="36"/>
      <c r="C111" s="5"/>
      <c r="D111" s="463"/>
      <c r="E111" s="463"/>
      <c r="F111" s="463"/>
      <c r="G111" s="463"/>
      <c r="H111" s="463"/>
      <c r="I111" s="463"/>
      <c r="J111" s="463"/>
      <c r="K111" s="463"/>
      <c r="L111" s="463"/>
      <c r="M111" s="463"/>
      <c r="N111" s="463"/>
      <c r="O111" s="463"/>
      <c r="P111" s="463"/>
      <c r="Q111" s="463"/>
      <c r="R111" s="463"/>
      <c r="S111" s="463"/>
      <c r="T111" s="463"/>
      <c r="U111" s="463"/>
      <c r="V111" s="463"/>
      <c r="W111" s="463"/>
      <c r="X111" s="463"/>
      <c r="Y111" s="463"/>
      <c r="Z111" s="463"/>
      <c r="AA111" s="463"/>
    </row>
    <row r="112" spans="1:27" ht="13.5" customHeight="1">
      <c r="A112" s="36"/>
      <c r="B112" s="36"/>
      <c r="C112" s="5" t="s">
        <v>598</v>
      </c>
      <c r="D112" s="465" t="s">
        <v>470</v>
      </c>
      <c r="E112" s="465"/>
      <c r="F112" s="465"/>
      <c r="G112" s="465"/>
      <c r="H112" s="465"/>
      <c r="I112" s="465"/>
      <c r="J112" s="465"/>
      <c r="K112" s="465"/>
      <c r="L112" s="465"/>
      <c r="M112" s="465"/>
      <c r="N112" s="465"/>
      <c r="O112" s="465"/>
      <c r="P112" s="465"/>
      <c r="Q112" s="465"/>
      <c r="R112" s="465"/>
      <c r="S112" s="465"/>
      <c r="T112" s="465"/>
      <c r="U112" s="465"/>
      <c r="V112" s="465"/>
      <c r="W112" s="465"/>
      <c r="X112" s="465"/>
      <c r="Y112" s="465"/>
      <c r="Z112" s="465"/>
      <c r="AA112" s="465"/>
    </row>
    <row r="113" spans="1:27" ht="13.5" customHeight="1">
      <c r="A113" s="36"/>
      <c r="B113" s="36"/>
      <c r="C113" s="5"/>
      <c r="D113" s="465"/>
      <c r="E113" s="465"/>
      <c r="F113" s="465"/>
      <c r="G113" s="465"/>
      <c r="H113" s="465"/>
      <c r="I113" s="465"/>
      <c r="J113" s="465"/>
      <c r="K113" s="465"/>
      <c r="L113" s="465"/>
      <c r="M113" s="465"/>
      <c r="N113" s="465"/>
      <c r="O113" s="465"/>
      <c r="P113" s="465"/>
      <c r="Q113" s="465"/>
      <c r="R113" s="465"/>
      <c r="S113" s="465"/>
      <c r="T113" s="465"/>
      <c r="U113" s="465"/>
      <c r="V113" s="465"/>
      <c r="W113" s="465"/>
      <c r="X113" s="465"/>
      <c r="Y113" s="465"/>
      <c r="Z113" s="465"/>
      <c r="AA113" s="465"/>
    </row>
    <row r="114" spans="1:27" ht="13.5" customHeight="1">
      <c r="A114" s="36"/>
      <c r="B114" s="36"/>
      <c r="C114" s="5"/>
      <c r="D114" s="465"/>
      <c r="E114" s="465"/>
      <c r="F114" s="465"/>
      <c r="G114" s="465"/>
      <c r="H114" s="465"/>
      <c r="I114" s="465"/>
      <c r="J114" s="465"/>
      <c r="K114" s="465"/>
      <c r="L114" s="465"/>
      <c r="M114" s="465"/>
      <c r="N114" s="465"/>
      <c r="O114" s="465"/>
      <c r="P114" s="465"/>
      <c r="Q114" s="465"/>
      <c r="R114" s="465"/>
      <c r="S114" s="465"/>
      <c r="T114" s="465"/>
      <c r="U114" s="465"/>
      <c r="V114" s="465"/>
      <c r="W114" s="465"/>
      <c r="X114" s="465"/>
      <c r="Y114" s="465"/>
      <c r="Z114" s="465"/>
      <c r="AA114" s="465"/>
    </row>
    <row r="115" spans="1:27" ht="13.5" customHeight="1">
      <c r="A115" s="36"/>
      <c r="B115" s="36"/>
      <c r="C115" s="5"/>
      <c r="D115" s="441" t="s">
        <v>471</v>
      </c>
      <c r="E115" s="453"/>
      <c r="F115" s="453"/>
      <c r="G115" s="453"/>
      <c r="H115" s="453"/>
      <c r="I115" s="453"/>
      <c r="J115" s="453"/>
      <c r="K115" s="453"/>
      <c r="L115" s="453"/>
      <c r="M115" s="453"/>
      <c r="N115" s="453"/>
      <c r="O115" s="453"/>
      <c r="P115" s="453"/>
      <c r="Q115" s="453"/>
      <c r="R115" s="453"/>
      <c r="S115" s="453"/>
      <c r="T115" s="453"/>
      <c r="U115" s="453"/>
      <c r="V115" s="453"/>
      <c r="W115" s="453"/>
      <c r="X115" s="453"/>
      <c r="Y115" s="453"/>
      <c r="Z115" s="453"/>
      <c r="AA115" s="453"/>
    </row>
    <row r="116" spans="1:27" ht="13.5" customHeight="1">
      <c r="A116" s="36"/>
      <c r="B116" s="36"/>
      <c r="C116" s="5" t="s">
        <v>599</v>
      </c>
      <c r="D116" s="144" t="s">
        <v>327</v>
      </c>
      <c r="E116" s="144"/>
      <c r="F116" s="144"/>
      <c r="G116" s="144"/>
      <c r="H116" s="144"/>
      <c r="I116" s="144"/>
      <c r="J116" s="144"/>
      <c r="K116" s="144"/>
      <c r="L116" s="144"/>
      <c r="M116" s="144"/>
      <c r="N116" s="144"/>
      <c r="O116" s="144"/>
      <c r="P116" s="144"/>
      <c r="Q116" s="144"/>
      <c r="R116" s="144"/>
      <c r="S116" s="144"/>
      <c r="T116" s="144"/>
      <c r="U116" s="144"/>
      <c r="V116" s="144"/>
      <c r="W116" s="144"/>
      <c r="X116" s="144"/>
      <c r="Y116" s="144"/>
      <c r="Z116" s="144"/>
      <c r="AA116" s="144"/>
    </row>
    <row r="117" spans="1:27" ht="13.5" customHeight="1">
      <c r="A117" s="36"/>
      <c r="B117" s="36"/>
      <c r="C117" s="5" t="s">
        <v>602</v>
      </c>
      <c r="D117" s="207"/>
      <c r="E117" s="208"/>
      <c r="F117" s="144" t="s">
        <v>336</v>
      </c>
      <c r="G117" s="144"/>
      <c r="H117" s="144"/>
      <c r="I117" s="144"/>
      <c r="J117" s="144"/>
      <c r="K117" s="144"/>
      <c r="L117" s="144"/>
      <c r="M117" s="144"/>
      <c r="N117" s="144"/>
      <c r="O117" s="144"/>
      <c r="P117" s="144"/>
      <c r="Q117" s="144"/>
      <c r="R117" s="144"/>
      <c r="S117" s="144"/>
      <c r="T117" s="144"/>
      <c r="U117" s="144"/>
      <c r="V117" s="144"/>
      <c r="W117" s="144"/>
      <c r="X117" s="144"/>
      <c r="Y117" s="144"/>
      <c r="Z117" s="144"/>
      <c r="AA117" s="144"/>
    </row>
    <row r="118" spans="1:27" ht="13.5" customHeight="1">
      <c r="A118" s="36"/>
      <c r="B118" s="36"/>
      <c r="C118" s="5" t="s">
        <v>603</v>
      </c>
      <c r="D118" s="391" t="s">
        <v>472</v>
      </c>
      <c r="E118" s="209"/>
      <c r="F118" s="144"/>
      <c r="G118" s="144"/>
      <c r="H118" s="144"/>
      <c r="I118" s="144"/>
      <c r="J118" s="144"/>
      <c r="K118" s="144"/>
      <c r="L118" s="144"/>
      <c r="M118" s="144"/>
      <c r="N118" s="144"/>
      <c r="O118" s="144"/>
      <c r="P118" s="144"/>
      <c r="Q118" s="144"/>
      <c r="R118" s="144"/>
      <c r="S118" s="144"/>
      <c r="T118" s="144"/>
      <c r="U118" s="144"/>
      <c r="V118" s="144"/>
      <c r="W118" s="144"/>
      <c r="X118" s="144"/>
      <c r="Y118" s="144"/>
      <c r="Z118" s="144"/>
      <c r="AA118" s="144"/>
    </row>
    <row r="119" spans="1:27" ht="13.5" customHeight="1">
      <c r="A119" s="36"/>
      <c r="B119" s="36"/>
      <c r="C119" s="5" t="s">
        <v>605</v>
      </c>
      <c r="D119" s="149" t="s">
        <v>323</v>
      </c>
      <c r="E119" s="149"/>
      <c r="F119" s="149"/>
      <c r="G119" s="149"/>
      <c r="H119" s="149"/>
      <c r="I119" s="149"/>
      <c r="J119" s="149"/>
      <c r="K119" s="149"/>
      <c r="L119" s="149"/>
      <c r="M119" s="149"/>
      <c r="N119" s="149"/>
      <c r="O119" s="149"/>
      <c r="P119" s="149"/>
      <c r="Q119" s="149"/>
      <c r="R119" s="149"/>
      <c r="S119" s="149"/>
      <c r="T119" s="149"/>
      <c r="U119" s="149"/>
      <c r="V119" s="149"/>
      <c r="W119" s="149"/>
      <c r="X119" s="149"/>
      <c r="Y119" s="149"/>
      <c r="Z119" s="149"/>
      <c r="AA119" s="149"/>
    </row>
    <row r="120" spans="1:27" ht="13.5" customHeight="1">
      <c r="A120" s="36"/>
      <c r="B120" s="11" t="s">
        <v>590</v>
      </c>
      <c r="C120" s="5" t="s">
        <v>278</v>
      </c>
      <c r="D120" s="1"/>
      <c r="E120" s="1"/>
      <c r="F120" s="1"/>
      <c r="G120" s="1"/>
      <c r="H120" s="1"/>
      <c r="I120" s="1"/>
      <c r="J120" s="1"/>
      <c r="K120" s="1"/>
      <c r="L120" s="1"/>
      <c r="M120" s="1"/>
      <c r="N120" s="1"/>
      <c r="O120" s="1"/>
      <c r="P120" s="1"/>
      <c r="Q120" s="1"/>
      <c r="R120" s="1"/>
      <c r="S120" s="1"/>
      <c r="T120" s="1"/>
      <c r="U120" s="109"/>
      <c r="V120" s="110"/>
      <c r="W120" s="110"/>
      <c r="X120" s="110"/>
      <c r="Y120" s="110"/>
      <c r="Z120" s="110"/>
      <c r="AA120" s="110"/>
    </row>
    <row r="121" spans="1:27" ht="13.5" customHeight="1">
      <c r="A121" s="36"/>
      <c r="B121" s="36"/>
      <c r="C121" s="5" t="s">
        <v>467</v>
      </c>
      <c r="D121" s="138" t="s">
        <v>473</v>
      </c>
      <c r="E121" s="138"/>
      <c r="F121" s="138"/>
      <c r="G121" s="138"/>
      <c r="H121" s="138"/>
      <c r="I121" s="138"/>
      <c r="J121" s="138"/>
      <c r="K121" s="138"/>
      <c r="L121" s="138"/>
      <c r="M121" s="138"/>
      <c r="N121" s="138"/>
      <c r="O121" s="138"/>
      <c r="P121" s="138"/>
      <c r="Q121" s="138"/>
      <c r="R121" s="138"/>
      <c r="S121" s="138"/>
      <c r="T121" s="138"/>
      <c r="U121" s="139"/>
      <c r="V121" s="140"/>
      <c r="W121" s="140"/>
      <c r="X121" s="140"/>
      <c r="Y121" s="140"/>
      <c r="Z121" s="140"/>
      <c r="AA121" s="140"/>
    </row>
    <row r="122" spans="1:27" ht="13.5" customHeight="1">
      <c r="A122" s="36"/>
      <c r="B122" s="36"/>
      <c r="C122" s="428" t="s">
        <v>430</v>
      </c>
      <c r="D122" s="527" t="s">
        <v>539</v>
      </c>
      <c r="E122" s="527"/>
      <c r="F122" s="527"/>
      <c r="G122" s="527"/>
      <c r="H122" s="527"/>
      <c r="I122" s="527"/>
      <c r="J122" s="527"/>
      <c r="K122" s="527"/>
      <c r="L122" s="527"/>
      <c r="M122" s="527"/>
      <c r="N122" s="527"/>
      <c r="O122" s="527"/>
      <c r="P122" s="527"/>
      <c r="Q122" s="527"/>
      <c r="R122" s="527"/>
      <c r="S122" s="527"/>
      <c r="T122" s="527"/>
      <c r="U122" s="527"/>
      <c r="V122" s="527"/>
      <c r="W122" s="527"/>
      <c r="X122" s="527"/>
      <c r="Y122" s="527"/>
      <c r="Z122" s="527"/>
      <c r="AA122" s="527"/>
    </row>
    <row r="123" spans="1:27" ht="13.5" customHeight="1">
      <c r="A123" s="36"/>
      <c r="B123" s="36"/>
      <c r="C123" s="428"/>
      <c r="D123" s="527"/>
      <c r="E123" s="527"/>
      <c r="F123" s="527"/>
      <c r="G123" s="527"/>
      <c r="H123" s="527"/>
      <c r="I123" s="527"/>
      <c r="J123" s="527"/>
      <c r="K123" s="527"/>
      <c r="L123" s="527"/>
      <c r="M123" s="527"/>
      <c r="N123" s="527"/>
      <c r="O123" s="527"/>
      <c r="P123" s="527"/>
      <c r="Q123" s="527"/>
      <c r="R123" s="527"/>
      <c r="S123" s="527"/>
      <c r="T123" s="527"/>
      <c r="U123" s="527"/>
      <c r="V123" s="527"/>
      <c r="W123" s="527"/>
      <c r="X123" s="527"/>
      <c r="Y123" s="527"/>
      <c r="Z123" s="527"/>
      <c r="AA123" s="527"/>
    </row>
    <row r="124" spans="1:27" ht="13.5" customHeight="1">
      <c r="A124" s="36"/>
      <c r="B124" s="36"/>
      <c r="C124" s="5" t="s">
        <v>597</v>
      </c>
      <c r="D124" s="1" t="s">
        <v>280</v>
      </c>
      <c r="E124" s="1"/>
      <c r="F124" s="1"/>
      <c r="G124" s="1"/>
      <c r="H124" s="1"/>
      <c r="I124" s="1"/>
      <c r="J124" s="1"/>
      <c r="K124" s="1"/>
      <c r="L124" s="1"/>
      <c r="M124" s="1"/>
      <c r="N124" s="1"/>
      <c r="O124" s="1"/>
      <c r="P124" s="1"/>
      <c r="Q124" s="1"/>
      <c r="R124" s="1"/>
      <c r="S124" s="1"/>
      <c r="T124" s="1"/>
      <c r="U124" s="109"/>
      <c r="V124" s="110"/>
      <c r="W124" s="110"/>
      <c r="X124" s="110"/>
      <c r="Y124" s="110"/>
      <c r="Z124" s="110"/>
      <c r="AA124" s="110"/>
    </row>
    <row r="125" spans="1:27" ht="13.5" customHeight="1">
      <c r="A125" s="36"/>
      <c r="B125" s="36"/>
      <c r="C125" s="5"/>
      <c r="D125" s="1" t="s">
        <v>264</v>
      </c>
      <c r="E125" s="138" t="s">
        <v>515</v>
      </c>
      <c r="F125" s="138"/>
      <c r="G125" s="138"/>
      <c r="H125" s="138"/>
      <c r="I125" s="138"/>
      <c r="J125" s="138"/>
      <c r="K125" s="138"/>
      <c r="L125" s="138"/>
      <c r="M125" s="138"/>
      <c r="N125" s="138"/>
      <c r="O125" s="138"/>
      <c r="P125" s="138"/>
      <c r="Q125" s="138"/>
      <c r="R125" s="138"/>
      <c r="S125" s="138"/>
      <c r="T125" s="138"/>
      <c r="U125" s="139"/>
      <c r="V125" s="140"/>
      <c r="W125" s="140"/>
      <c r="X125" s="140"/>
      <c r="Y125" s="140"/>
      <c r="Z125" s="140"/>
      <c r="AA125" s="140"/>
    </row>
    <row r="126" spans="1:27" ht="13.5" customHeight="1">
      <c r="A126" s="36"/>
      <c r="B126" s="36"/>
      <c r="C126" s="5"/>
      <c r="D126" s="1" t="s">
        <v>596</v>
      </c>
      <c r="E126" s="138" t="s">
        <v>474</v>
      </c>
      <c r="F126" s="138"/>
      <c r="G126" s="138"/>
      <c r="H126" s="138"/>
      <c r="I126" s="138"/>
      <c r="J126" s="138"/>
      <c r="K126" s="138"/>
      <c r="L126" s="138"/>
      <c r="M126" s="138"/>
      <c r="N126" s="138"/>
      <c r="O126" s="138"/>
      <c r="P126" s="138"/>
      <c r="Q126" s="138"/>
      <c r="R126" s="138"/>
      <c r="S126" s="138"/>
      <c r="T126" s="138"/>
      <c r="U126" s="139"/>
      <c r="V126" s="140"/>
      <c r="W126" s="140"/>
      <c r="X126" s="140"/>
      <c r="Y126" s="140"/>
      <c r="Z126" s="140"/>
      <c r="AA126" s="140"/>
    </row>
    <row r="127" spans="1:27" ht="13.5" customHeight="1">
      <c r="A127" s="36"/>
      <c r="B127" s="36"/>
      <c r="C127" s="5"/>
      <c r="D127" s="1" t="s">
        <v>596</v>
      </c>
      <c r="E127" s="138" t="s">
        <v>516</v>
      </c>
      <c r="F127" s="138"/>
      <c r="G127" s="138"/>
      <c r="H127" s="138"/>
      <c r="I127" s="138"/>
      <c r="J127" s="138"/>
      <c r="K127" s="138"/>
      <c r="L127" s="138"/>
      <c r="M127" s="138"/>
      <c r="N127" s="138"/>
      <c r="O127" s="138"/>
      <c r="P127" s="138"/>
      <c r="Q127" s="138"/>
      <c r="R127" s="138"/>
      <c r="S127" s="138"/>
      <c r="T127" s="138"/>
      <c r="U127" s="139"/>
      <c r="V127" s="140"/>
      <c r="W127" s="140"/>
      <c r="X127" s="140"/>
      <c r="Y127" s="140"/>
      <c r="Z127" s="140"/>
      <c r="AA127" s="140"/>
    </row>
    <row r="128" spans="1:27" ht="13.5" customHeight="1">
      <c r="A128" s="36"/>
      <c r="B128" s="36"/>
      <c r="C128" s="5"/>
      <c r="D128" s="1" t="s">
        <v>596</v>
      </c>
      <c r="E128" s="138" t="s">
        <v>282</v>
      </c>
      <c r="F128" s="138"/>
      <c r="G128" s="138"/>
      <c r="H128" s="138"/>
      <c r="I128" s="138"/>
      <c r="J128" s="138"/>
      <c r="K128" s="138"/>
      <c r="L128" s="138"/>
      <c r="M128" s="138"/>
      <c r="N128" s="138"/>
      <c r="O128" s="138"/>
      <c r="P128" s="138"/>
      <c r="Q128" s="138"/>
      <c r="R128" s="138"/>
      <c r="S128" s="138"/>
      <c r="T128" s="138"/>
      <c r="U128" s="139"/>
      <c r="V128" s="140"/>
      <c r="W128" s="140"/>
      <c r="X128" s="140"/>
      <c r="Y128" s="140"/>
      <c r="Z128" s="140"/>
      <c r="AA128" s="140"/>
    </row>
    <row r="129" spans="1:27" ht="13.5" customHeight="1">
      <c r="A129" s="36"/>
      <c r="B129" s="36"/>
      <c r="C129" s="5" t="s">
        <v>598</v>
      </c>
      <c r="D129" s="1" t="s">
        <v>281</v>
      </c>
      <c r="E129" s="1"/>
      <c r="F129" s="1"/>
      <c r="G129" s="1"/>
      <c r="H129" s="1"/>
      <c r="I129" s="1"/>
      <c r="J129" s="1"/>
      <c r="K129" s="1"/>
      <c r="L129" s="1"/>
      <c r="M129" s="1"/>
      <c r="N129" s="1"/>
      <c r="O129" s="1"/>
      <c r="P129" s="1"/>
      <c r="Q129" s="1"/>
      <c r="R129" s="1"/>
      <c r="S129" s="1"/>
      <c r="T129" s="1"/>
      <c r="U129" s="109"/>
      <c r="V129" s="110"/>
      <c r="W129" s="110"/>
      <c r="X129" s="110"/>
      <c r="Y129" s="110"/>
      <c r="Z129" s="110"/>
      <c r="AA129" s="110"/>
    </row>
    <row r="130" spans="1:27" ht="13.5" customHeight="1">
      <c r="A130" s="36"/>
      <c r="B130" s="36"/>
      <c r="C130" s="5"/>
      <c r="D130" s="1" t="s">
        <v>264</v>
      </c>
      <c r="E130" s="138" t="s">
        <v>517</v>
      </c>
      <c r="F130" s="138"/>
      <c r="G130" s="138"/>
      <c r="H130" s="138"/>
      <c r="I130" s="138"/>
      <c r="J130" s="138"/>
      <c r="K130" s="138"/>
      <c r="L130" s="138"/>
      <c r="M130" s="138"/>
      <c r="N130" s="138"/>
      <c r="O130" s="138"/>
      <c r="P130" s="138"/>
      <c r="Q130" s="138"/>
      <c r="R130" s="138"/>
      <c r="S130" s="138"/>
      <c r="T130" s="138"/>
      <c r="U130" s="139"/>
      <c r="V130" s="140"/>
      <c r="W130" s="140"/>
      <c r="X130" s="140"/>
      <c r="Y130" s="140"/>
      <c r="Z130" s="140"/>
      <c r="AA130" s="140"/>
    </row>
    <row r="131" spans="1:27" ht="13.5" customHeight="1">
      <c r="A131" s="36"/>
      <c r="B131" s="36"/>
      <c r="C131" s="5"/>
      <c r="D131" s="1" t="s">
        <v>596</v>
      </c>
      <c r="E131" s="138" t="s">
        <v>518</v>
      </c>
      <c r="F131" s="138"/>
      <c r="G131" s="138"/>
      <c r="H131" s="138"/>
      <c r="I131" s="138"/>
      <c r="J131" s="138"/>
      <c r="K131" s="138"/>
      <c r="L131" s="138"/>
      <c r="M131" s="138"/>
      <c r="N131" s="138"/>
      <c r="O131" s="138"/>
      <c r="P131" s="138"/>
      <c r="Q131" s="138"/>
      <c r="R131" s="138"/>
      <c r="S131" s="138"/>
      <c r="T131" s="138"/>
      <c r="U131" s="139"/>
      <c r="V131" s="140"/>
      <c r="W131" s="140"/>
      <c r="X131" s="140"/>
      <c r="Y131" s="140"/>
      <c r="Z131" s="140"/>
      <c r="AA131" s="140"/>
    </row>
    <row r="132" spans="1:27" ht="13.5" customHeight="1">
      <c r="A132" s="36"/>
      <c r="B132" s="36"/>
      <c r="C132" s="5"/>
      <c r="D132" s="1" t="s">
        <v>596</v>
      </c>
      <c r="E132" s="138" t="s">
        <v>475</v>
      </c>
      <c r="F132" s="138"/>
      <c r="G132" s="138"/>
      <c r="H132" s="138"/>
      <c r="I132" s="138"/>
      <c r="J132" s="138"/>
      <c r="K132" s="138"/>
      <c r="L132" s="138"/>
      <c r="M132" s="138"/>
      <c r="N132" s="138"/>
      <c r="O132" s="138"/>
      <c r="P132" s="138"/>
      <c r="Q132" s="138"/>
      <c r="R132" s="138"/>
      <c r="S132" s="138"/>
      <c r="T132" s="138"/>
      <c r="U132" s="139"/>
      <c r="V132" s="140"/>
      <c r="W132" s="140"/>
      <c r="X132" s="140"/>
      <c r="Y132" s="140"/>
      <c r="Z132" s="140"/>
      <c r="AA132" s="140"/>
    </row>
    <row r="133" spans="1:27" ht="13.5" customHeight="1">
      <c r="A133" s="36"/>
      <c r="B133" s="36"/>
      <c r="C133" s="5"/>
      <c r="D133" s="1" t="s">
        <v>596</v>
      </c>
      <c r="E133" s="149" t="s">
        <v>283</v>
      </c>
      <c r="F133" s="149"/>
      <c r="G133" s="149"/>
      <c r="H133" s="149"/>
      <c r="I133" s="149"/>
      <c r="J133" s="149"/>
      <c r="K133" s="149"/>
      <c r="L133" s="149"/>
      <c r="M133" s="149"/>
      <c r="N133" s="149"/>
      <c r="O133" s="149"/>
      <c r="P133" s="149"/>
      <c r="Q133" s="149"/>
      <c r="R133" s="149"/>
      <c r="S133" s="149"/>
      <c r="T133" s="149"/>
      <c r="U133" s="149"/>
      <c r="V133" s="149"/>
      <c r="W133" s="149"/>
      <c r="X133" s="149"/>
      <c r="Y133" s="149"/>
      <c r="Z133" s="149"/>
      <c r="AA133" s="149"/>
    </row>
    <row r="134" spans="1:27" ht="13.5" customHeight="1">
      <c r="A134" s="36"/>
      <c r="B134" s="36"/>
      <c r="C134" s="5"/>
      <c r="D134" s="1" t="s">
        <v>596</v>
      </c>
      <c r="E134" s="138" t="s">
        <v>476</v>
      </c>
      <c r="F134" s="138"/>
      <c r="G134" s="138"/>
      <c r="H134" s="138"/>
      <c r="I134" s="138"/>
      <c r="J134" s="138"/>
      <c r="K134" s="138"/>
      <c r="L134" s="138"/>
      <c r="M134" s="138"/>
      <c r="N134" s="138"/>
      <c r="O134" s="138"/>
      <c r="P134" s="138"/>
      <c r="Q134" s="138"/>
      <c r="R134" s="138"/>
      <c r="S134" s="138"/>
      <c r="T134" s="138"/>
      <c r="U134" s="139"/>
      <c r="V134" s="140"/>
      <c r="W134" s="140"/>
      <c r="X134" s="140"/>
      <c r="Y134" s="140"/>
      <c r="Z134" s="140"/>
      <c r="AA134" s="140"/>
    </row>
    <row r="135" spans="1:27" ht="13.5" customHeight="1">
      <c r="A135" s="36"/>
      <c r="B135" s="36"/>
      <c r="C135" s="5" t="s">
        <v>599</v>
      </c>
      <c r="D135" s="1" t="s">
        <v>387</v>
      </c>
      <c r="E135" s="1"/>
      <c r="F135" s="1"/>
      <c r="G135" s="1"/>
      <c r="H135" s="1"/>
      <c r="I135" s="1"/>
      <c r="J135" s="1"/>
      <c r="K135" s="1"/>
      <c r="L135" s="1"/>
      <c r="M135" s="1"/>
      <c r="N135" s="1"/>
      <c r="O135" s="1"/>
      <c r="P135" s="1"/>
      <c r="Q135" s="1"/>
      <c r="R135" s="1"/>
      <c r="S135" s="1"/>
      <c r="T135" s="1"/>
      <c r="U135" s="109"/>
      <c r="V135" s="110"/>
      <c r="W135" s="110"/>
      <c r="X135" s="110"/>
      <c r="Y135" s="110"/>
      <c r="Z135" s="110"/>
      <c r="AA135" s="110"/>
    </row>
    <row r="136" spans="1:27" ht="13.5" customHeight="1">
      <c r="A136" s="36"/>
      <c r="B136" s="36"/>
      <c r="C136" s="5"/>
      <c r="D136" s="1" t="s">
        <v>596</v>
      </c>
      <c r="E136" s="138" t="s">
        <v>608</v>
      </c>
      <c r="F136" s="138"/>
      <c r="G136" s="1"/>
      <c r="H136" s="1"/>
      <c r="I136" s="1"/>
      <c r="J136" s="1"/>
      <c r="K136" s="1"/>
      <c r="L136" s="1"/>
      <c r="M136" s="1"/>
      <c r="N136" s="1"/>
      <c r="O136" s="1"/>
      <c r="P136" s="1"/>
      <c r="Q136" s="1"/>
      <c r="R136" s="1"/>
      <c r="S136" s="1"/>
      <c r="T136" s="1"/>
      <c r="U136" s="109"/>
      <c r="V136" s="110"/>
      <c r="W136" s="110"/>
      <c r="X136" s="110"/>
      <c r="Y136" s="110"/>
      <c r="Z136" s="110"/>
      <c r="AA136" s="110"/>
    </row>
    <row r="137" spans="1:27" ht="13.5" customHeight="1">
      <c r="A137" s="36"/>
      <c r="B137" s="36"/>
      <c r="C137" s="5"/>
      <c r="D137" s="1"/>
      <c r="E137" s="156" t="s">
        <v>477</v>
      </c>
      <c r="F137" s="463" t="s">
        <v>478</v>
      </c>
      <c r="G137" s="463"/>
      <c r="H137" s="463"/>
      <c r="I137" s="463"/>
      <c r="J137" s="463"/>
      <c r="K137" s="463"/>
      <c r="L137" s="463"/>
      <c r="M137" s="463"/>
      <c r="N137" s="463"/>
      <c r="O137" s="463"/>
      <c r="P137" s="463"/>
      <c r="Q137" s="463"/>
      <c r="R137" s="463"/>
      <c r="S137" s="463"/>
      <c r="T137" s="463"/>
      <c r="U137" s="463"/>
      <c r="V137" s="463"/>
      <c r="W137" s="463"/>
      <c r="X137" s="463"/>
      <c r="Y137" s="463"/>
      <c r="Z137" s="463"/>
      <c r="AA137" s="463"/>
    </row>
    <row r="138" spans="1:27" ht="13.5" customHeight="1">
      <c r="A138" s="36"/>
      <c r="B138" s="36"/>
      <c r="C138" s="5"/>
      <c r="D138" s="1"/>
      <c r="E138" s="138"/>
      <c r="F138" s="463"/>
      <c r="G138" s="463"/>
      <c r="H138" s="463"/>
      <c r="I138" s="463"/>
      <c r="J138" s="463"/>
      <c r="K138" s="463"/>
      <c r="L138" s="463"/>
      <c r="M138" s="463"/>
      <c r="N138" s="463"/>
      <c r="O138" s="463"/>
      <c r="P138" s="463"/>
      <c r="Q138" s="463"/>
      <c r="R138" s="463"/>
      <c r="S138" s="463"/>
      <c r="T138" s="463"/>
      <c r="U138" s="463"/>
      <c r="V138" s="463"/>
      <c r="W138" s="463"/>
      <c r="X138" s="463"/>
      <c r="Y138" s="463"/>
      <c r="Z138" s="463"/>
      <c r="AA138" s="463"/>
    </row>
    <row r="139" spans="1:27" ht="13.5" customHeight="1">
      <c r="A139" s="36"/>
      <c r="B139" s="36"/>
      <c r="C139" s="5"/>
      <c r="D139" s="1"/>
      <c r="E139" s="156" t="s">
        <v>477</v>
      </c>
      <c r="F139" s="149" t="s">
        <v>519</v>
      </c>
      <c r="G139" s="149"/>
      <c r="H139" s="149"/>
      <c r="I139" s="149"/>
      <c r="J139" s="149"/>
      <c r="K139" s="149"/>
      <c r="L139" s="149"/>
      <c r="M139" s="149"/>
      <c r="N139" s="149"/>
      <c r="O139" s="149"/>
      <c r="P139" s="149"/>
      <c r="Q139" s="149"/>
      <c r="R139" s="149"/>
      <c r="S139" s="149"/>
      <c r="T139" s="149"/>
      <c r="U139" s="149"/>
      <c r="V139" s="149"/>
      <c r="W139" s="149"/>
      <c r="X139" s="149"/>
      <c r="Y139" s="149"/>
      <c r="Z139" s="149"/>
      <c r="AA139" s="149"/>
    </row>
    <row r="140" spans="1:27" ht="13.5" customHeight="1">
      <c r="A140" s="36"/>
      <c r="B140" s="36"/>
      <c r="C140" s="5"/>
      <c r="D140" s="1" t="s">
        <v>596</v>
      </c>
      <c r="E140" s="463" t="s">
        <v>533</v>
      </c>
      <c r="F140" s="463"/>
      <c r="G140" s="463"/>
      <c r="H140" s="463"/>
      <c r="I140" s="463"/>
      <c r="J140" s="463"/>
      <c r="K140" s="463"/>
      <c r="L140" s="463"/>
      <c r="M140" s="463"/>
      <c r="N140" s="463"/>
      <c r="O140" s="463"/>
      <c r="P140" s="463"/>
      <c r="Q140" s="463"/>
      <c r="R140" s="463"/>
      <c r="S140" s="463"/>
      <c r="T140" s="463"/>
      <c r="U140" s="463"/>
      <c r="V140" s="463"/>
      <c r="W140" s="463"/>
      <c r="X140" s="463"/>
      <c r="Y140" s="463"/>
      <c r="Z140" s="463"/>
      <c r="AA140" s="463"/>
    </row>
    <row r="141" spans="1:27" ht="13.5" customHeight="1">
      <c r="A141" s="36"/>
      <c r="B141" s="36"/>
      <c r="C141" s="5"/>
      <c r="D141" s="1"/>
      <c r="E141" s="463"/>
      <c r="F141" s="463"/>
      <c r="G141" s="463"/>
      <c r="H141" s="463"/>
      <c r="I141" s="463"/>
      <c r="J141" s="463"/>
      <c r="K141" s="463"/>
      <c r="L141" s="463"/>
      <c r="M141" s="463"/>
      <c r="N141" s="463"/>
      <c r="O141" s="463"/>
      <c r="P141" s="463"/>
      <c r="Q141" s="463"/>
      <c r="R141" s="463"/>
      <c r="S141" s="463"/>
      <c r="T141" s="463"/>
      <c r="U141" s="463"/>
      <c r="V141" s="463"/>
      <c r="W141" s="463"/>
      <c r="X141" s="463"/>
      <c r="Y141" s="463"/>
      <c r="Z141" s="463"/>
      <c r="AA141" s="463"/>
    </row>
    <row r="142" spans="1:27" ht="13.5" customHeight="1">
      <c r="A142" s="36"/>
      <c r="B142" s="36"/>
      <c r="C142" s="5"/>
      <c r="D142" s="1"/>
      <c r="E142" s="463"/>
      <c r="F142" s="463"/>
      <c r="G142" s="463"/>
      <c r="H142" s="463"/>
      <c r="I142" s="463"/>
      <c r="J142" s="463"/>
      <c r="K142" s="463"/>
      <c r="L142" s="463"/>
      <c r="M142" s="463"/>
      <c r="N142" s="463"/>
      <c r="O142" s="463"/>
      <c r="P142" s="463"/>
      <c r="Q142" s="463"/>
      <c r="R142" s="463"/>
      <c r="S142" s="463"/>
      <c r="T142" s="463"/>
      <c r="U142" s="463"/>
      <c r="V142" s="463"/>
      <c r="W142" s="463"/>
      <c r="X142" s="463"/>
      <c r="Y142" s="463"/>
      <c r="Z142" s="463"/>
      <c r="AA142" s="463"/>
    </row>
    <row r="143" spans="1:27" ht="13.5" customHeight="1">
      <c r="A143" s="36"/>
      <c r="B143" s="36"/>
      <c r="C143" s="5" t="s">
        <v>602</v>
      </c>
      <c r="D143" s="442" t="s">
        <v>609</v>
      </c>
      <c r="E143" s="442"/>
      <c r="F143" s="442"/>
      <c r="G143" s="442"/>
      <c r="H143" s="442"/>
      <c r="I143" s="1"/>
      <c r="J143" s="1"/>
      <c r="K143" s="1"/>
      <c r="L143" s="1"/>
      <c r="M143" s="1"/>
      <c r="N143" s="1"/>
      <c r="O143" s="1"/>
      <c r="P143" s="1"/>
      <c r="Q143" s="1"/>
      <c r="R143" s="1"/>
      <c r="S143" s="1"/>
      <c r="T143" s="1"/>
      <c r="U143" s="109"/>
      <c r="V143" s="110"/>
      <c r="W143" s="110"/>
      <c r="X143" s="110"/>
      <c r="Y143" s="110"/>
      <c r="Z143" s="110"/>
      <c r="AA143" s="110"/>
    </row>
    <row r="144" spans="1:27" ht="13.5" customHeight="1">
      <c r="A144" s="36"/>
      <c r="B144" s="36"/>
      <c r="C144" s="5"/>
      <c r="D144" s="443" t="s">
        <v>596</v>
      </c>
      <c r="E144" s="444" t="s">
        <v>610</v>
      </c>
      <c r="F144" s="444"/>
      <c r="G144" s="444"/>
      <c r="H144" s="444"/>
      <c r="I144" s="444"/>
      <c r="J144" s="444"/>
      <c r="K144" s="444"/>
      <c r="L144" s="444"/>
      <c r="M144" s="444"/>
      <c r="N144" s="444"/>
      <c r="O144" s="444"/>
      <c r="P144" s="444"/>
      <c r="Q144" s="444"/>
      <c r="R144" s="444"/>
      <c r="S144" s="444"/>
      <c r="T144" s="444"/>
      <c r="U144" s="445"/>
      <c r="V144" s="446"/>
      <c r="W144" s="446"/>
      <c r="X144" s="446"/>
      <c r="Y144" s="446"/>
      <c r="Z144" s="446"/>
      <c r="AA144" s="446"/>
    </row>
    <row r="145" spans="1:27" ht="13.5" customHeight="1">
      <c r="A145" s="36"/>
      <c r="B145" s="36"/>
      <c r="C145" s="5"/>
      <c r="D145" s="443"/>
      <c r="E145" s="526" t="s">
        <v>611</v>
      </c>
      <c r="F145" s="526"/>
      <c r="G145" s="526"/>
      <c r="H145" s="526"/>
      <c r="I145" s="526"/>
      <c r="J145" s="526"/>
      <c r="K145" s="526"/>
      <c r="L145" s="526"/>
      <c r="M145" s="526"/>
      <c r="N145" s="526"/>
      <c r="O145" s="526"/>
      <c r="P145" s="526"/>
      <c r="Q145" s="526"/>
      <c r="R145" s="526"/>
      <c r="S145" s="526"/>
      <c r="T145" s="526"/>
      <c r="U145" s="526"/>
      <c r="V145" s="526"/>
      <c r="W145" s="526"/>
      <c r="X145" s="526"/>
      <c r="Y145" s="526"/>
      <c r="Z145" s="526"/>
      <c r="AA145" s="526"/>
    </row>
    <row r="146" spans="1:27" ht="13.5" customHeight="1">
      <c r="A146" s="36"/>
      <c r="B146" s="36"/>
      <c r="C146" s="5"/>
      <c r="D146" s="443"/>
      <c r="E146" s="526" t="s">
        <v>612</v>
      </c>
      <c r="F146" s="526"/>
      <c r="G146" s="526"/>
      <c r="H146" s="526"/>
      <c r="I146" s="526"/>
      <c r="J146" s="526"/>
      <c r="K146" s="526"/>
      <c r="L146" s="526"/>
      <c r="M146" s="526"/>
      <c r="N146" s="526"/>
      <c r="O146" s="526"/>
      <c r="P146" s="526"/>
      <c r="Q146" s="526"/>
      <c r="R146" s="526"/>
      <c r="S146" s="526"/>
      <c r="T146" s="526"/>
      <c r="U146" s="526"/>
      <c r="V146" s="526"/>
      <c r="W146" s="526"/>
      <c r="X146" s="526"/>
      <c r="Y146" s="526"/>
      <c r="Z146" s="526"/>
      <c r="AA146" s="526"/>
    </row>
    <row r="147" spans="1:27" ht="13.5" customHeight="1">
      <c r="A147" s="36"/>
      <c r="B147" s="36"/>
      <c r="C147" s="5"/>
      <c r="D147" s="443" t="s">
        <v>596</v>
      </c>
      <c r="E147" s="526" t="s">
        <v>613</v>
      </c>
      <c r="F147" s="526"/>
      <c r="G147" s="526"/>
      <c r="H147" s="526"/>
      <c r="I147" s="526"/>
      <c r="J147" s="526"/>
      <c r="K147" s="526"/>
      <c r="L147" s="526"/>
      <c r="M147" s="526"/>
      <c r="N147" s="526"/>
      <c r="O147" s="526"/>
      <c r="P147" s="526"/>
      <c r="Q147" s="526"/>
      <c r="R147" s="526"/>
      <c r="S147" s="526"/>
      <c r="T147" s="526"/>
      <c r="U147" s="526"/>
      <c r="V147" s="526"/>
      <c r="W147" s="526"/>
      <c r="X147" s="526"/>
      <c r="Y147" s="526"/>
      <c r="Z147" s="526"/>
      <c r="AA147" s="526"/>
    </row>
    <row r="148" spans="1:27" ht="13.5" customHeight="1">
      <c r="A148" s="36"/>
      <c r="B148" s="36"/>
      <c r="C148" s="5"/>
      <c r="D148" s="447"/>
      <c r="E148" s="526"/>
      <c r="F148" s="526"/>
      <c r="G148" s="526"/>
      <c r="H148" s="526"/>
      <c r="I148" s="526"/>
      <c r="J148" s="526"/>
      <c r="K148" s="526"/>
      <c r="L148" s="526"/>
      <c r="M148" s="526"/>
      <c r="N148" s="526"/>
      <c r="O148" s="526"/>
      <c r="P148" s="526"/>
      <c r="Q148" s="526"/>
      <c r="R148" s="526"/>
      <c r="S148" s="526"/>
      <c r="T148" s="526"/>
      <c r="U148" s="526"/>
      <c r="V148" s="526"/>
      <c r="W148" s="526"/>
      <c r="X148" s="526"/>
      <c r="Y148" s="526"/>
      <c r="Z148" s="526"/>
      <c r="AA148" s="526"/>
    </row>
    <row r="149" spans="1:27" ht="13.5" customHeight="1">
      <c r="A149" s="36"/>
      <c r="B149" s="36"/>
      <c r="C149" s="5"/>
      <c r="D149" s="447"/>
      <c r="E149" s="526"/>
      <c r="F149" s="526"/>
      <c r="G149" s="526"/>
      <c r="H149" s="526"/>
      <c r="I149" s="526"/>
      <c r="J149" s="526"/>
      <c r="K149" s="526"/>
      <c r="L149" s="526"/>
      <c r="M149" s="526"/>
      <c r="N149" s="526"/>
      <c r="O149" s="526"/>
      <c r="P149" s="526"/>
      <c r="Q149" s="526"/>
      <c r="R149" s="526"/>
      <c r="S149" s="526"/>
      <c r="T149" s="526"/>
      <c r="U149" s="526"/>
      <c r="V149" s="526"/>
      <c r="W149" s="526"/>
      <c r="X149" s="526"/>
      <c r="Y149" s="526"/>
      <c r="Z149" s="526"/>
      <c r="AA149" s="526"/>
    </row>
    <row r="150" spans="1:27" ht="13.5" customHeight="1">
      <c r="A150" s="36"/>
      <c r="B150" s="36"/>
      <c r="C150" s="5" t="s">
        <v>603</v>
      </c>
      <c r="D150" s="1" t="s">
        <v>284</v>
      </c>
      <c r="E150" s="452"/>
      <c r="F150" s="452"/>
      <c r="G150" s="452"/>
      <c r="H150" s="452"/>
      <c r="I150" s="452"/>
      <c r="J150" s="452"/>
      <c r="K150" s="452"/>
      <c r="L150" s="452"/>
      <c r="M150" s="452"/>
      <c r="N150" s="452"/>
      <c r="O150" s="452"/>
      <c r="P150" s="452"/>
      <c r="Q150" s="452"/>
      <c r="R150" s="452"/>
      <c r="S150" s="452"/>
      <c r="T150" s="452"/>
      <c r="U150" s="452"/>
      <c r="V150" s="452"/>
      <c r="W150" s="452"/>
      <c r="X150" s="452"/>
      <c r="Y150" s="452"/>
      <c r="Z150" s="452"/>
      <c r="AA150" s="452"/>
    </row>
    <row r="151" spans="1:27" ht="13.5" customHeight="1">
      <c r="A151" s="36"/>
      <c r="B151" s="36"/>
      <c r="C151" s="5"/>
      <c r="D151" s="1" t="s">
        <v>264</v>
      </c>
      <c r="E151" s="149" t="s">
        <v>479</v>
      </c>
      <c r="F151" s="149"/>
      <c r="G151" s="452"/>
      <c r="H151" s="452"/>
      <c r="I151" s="452"/>
      <c r="J151" s="452"/>
      <c r="K151" s="452"/>
      <c r="L151" s="452"/>
      <c r="M151" s="452"/>
      <c r="N151" s="452"/>
      <c r="O151" s="452"/>
      <c r="P151" s="452"/>
      <c r="Q151" s="452"/>
      <c r="R151" s="452"/>
      <c r="S151" s="452"/>
      <c r="T151" s="452"/>
      <c r="U151" s="452"/>
      <c r="V151" s="452"/>
      <c r="W151" s="452"/>
      <c r="X151" s="452"/>
      <c r="Y151" s="452"/>
      <c r="Z151" s="452"/>
      <c r="AA151" s="452"/>
    </row>
    <row r="152" spans="1:27" ht="13.5" customHeight="1">
      <c r="A152" s="36"/>
      <c r="B152" s="36"/>
      <c r="C152" s="5"/>
      <c r="D152" s="1"/>
      <c r="E152" s="298" t="s">
        <v>480</v>
      </c>
      <c r="F152" s="149"/>
      <c r="G152" s="149"/>
      <c r="H152" s="149"/>
      <c r="I152" s="149"/>
      <c r="J152" s="149"/>
      <c r="K152" s="149"/>
      <c r="L152" s="149"/>
      <c r="M152" s="149"/>
      <c r="N152" s="149"/>
      <c r="O152" s="149"/>
      <c r="P152" s="149"/>
      <c r="Q152" s="149"/>
      <c r="R152" s="149"/>
      <c r="S152" s="149"/>
      <c r="T152" s="149"/>
      <c r="U152" s="149"/>
      <c r="V152" s="149"/>
      <c r="W152" s="149"/>
      <c r="X152" s="149"/>
      <c r="Y152" s="149"/>
      <c r="Z152" s="149"/>
      <c r="AA152" s="149"/>
    </row>
    <row r="153" spans="1:27" ht="13.5" customHeight="1">
      <c r="A153" s="36"/>
      <c r="B153" s="36"/>
      <c r="C153" s="5" t="s">
        <v>605</v>
      </c>
      <c r="D153" s="1" t="s">
        <v>285</v>
      </c>
      <c r="E153" s="149"/>
      <c r="F153" s="149"/>
      <c r="G153" s="149"/>
      <c r="H153" s="149"/>
      <c r="I153" s="149"/>
      <c r="J153" s="149"/>
      <c r="K153" s="149"/>
      <c r="L153" s="149"/>
      <c r="M153" s="149"/>
      <c r="N153" s="149"/>
      <c r="O153" s="149"/>
      <c r="P153" s="149"/>
      <c r="Q153" s="149"/>
      <c r="R153" s="149"/>
      <c r="S153" s="149"/>
      <c r="T153" s="149"/>
      <c r="U153" s="149"/>
      <c r="V153" s="149"/>
      <c r="W153" s="149"/>
      <c r="X153" s="149"/>
      <c r="Y153" s="149"/>
      <c r="Z153" s="149"/>
      <c r="AA153" s="149"/>
    </row>
    <row r="154" spans="1:27" ht="13.5" customHeight="1">
      <c r="A154" s="36"/>
      <c r="B154" s="36"/>
      <c r="C154" s="5"/>
      <c r="D154" s="141" t="s">
        <v>596</v>
      </c>
      <c r="E154" s="149" t="s">
        <v>286</v>
      </c>
      <c r="F154" s="149"/>
      <c r="G154" s="149"/>
      <c r="H154" s="149"/>
      <c r="I154" s="149"/>
      <c r="J154" s="149"/>
      <c r="K154" s="149"/>
      <c r="L154" s="149"/>
      <c r="M154" s="149"/>
      <c r="N154" s="149"/>
      <c r="O154" s="149"/>
      <c r="P154" s="149"/>
      <c r="Q154" s="149"/>
      <c r="R154" s="149"/>
      <c r="S154" s="149"/>
      <c r="T154" s="149"/>
      <c r="U154" s="149"/>
      <c r="V154" s="149"/>
      <c r="W154" s="149"/>
      <c r="X154" s="149"/>
      <c r="Y154" s="149"/>
      <c r="Z154" s="149"/>
      <c r="AA154" s="149"/>
    </row>
    <row r="155" spans="1:27" ht="13.5" customHeight="1">
      <c r="A155" s="36"/>
      <c r="B155" s="36"/>
      <c r="C155" s="5"/>
      <c r="D155" s="141" t="s">
        <v>596</v>
      </c>
      <c r="E155" s="465" t="s">
        <v>521</v>
      </c>
      <c r="F155" s="465"/>
      <c r="G155" s="465"/>
      <c r="H155" s="465"/>
      <c r="I155" s="465"/>
      <c r="J155" s="465"/>
      <c r="K155" s="465"/>
      <c r="L155" s="465"/>
      <c r="M155" s="465"/>
      <c r="N155" s="465"/>
      <c r="O155" s="465"/>
      <c r="P155" s="465"/>
      <c r="Q155" s="465"/>
      <c r="R155" s="465"/>
      <c r="S155" s="465"/>
      <c r="T155" s="465"/>
      <c r="U155" s="465"/>
      <c r="V155" s="465"/>
      <c r="W155" s="465"/>
      <c r="X155" s="465"/>
      <c r="Y155" s="465"/>
      <c r="Z155" s="465"/>
      <c r="AA155" s="465"/>
    </row>
    <row r="156" spans="1:27" ht="13.5" customHeight="1">
      <c r="A156" s="36"/>
      <c r="B156" s="36"/>
      <c r="C156" s="5"/>
      <c r="D156" s="141"/>
      <c r="E156" s="465"/>
      <c r="F156" s="465"/>
      <c r="G156" s="465"/>
      <c r="H156" s="465"/>
      <c r="I156" s="465"/>
      <c r="J156" s="465"/>
      <c r="K156" s="465"/>
      <c r="L156" s="465"/>
      <c r="M156" s="465"/>
      <c r="N156" s="465"/>
      <c r="O156" s="465"/>
      <c r="P156" s="465"/>
      <c r="Q156" s="465"/>
      <c r="R156" s="465"/>
      <c r="S156" s="465"/>
      <c r="T156" s="465"/>
      <c r="U156" s="465"/>
      <c r="V156" s="465"/>
      <c r="W156" s="465"/>
      <c r="X156" s="465"/>
      <c r="Y156" s="465"/>
      <c r="Z156" s="465"/>
      <c r="AA156" s="465"/>
    </row>
    <row r="157" spans="1:27" ht="13.5" customHeight="1">
      <c r="A157" s="36"/>
      <c r="B157" s="36"/>
      <c r="C157" s="5"/>
      <c r="D157" s="141" t="s">
        <v>596</v>
      </c>
      <c r="E157" s="465" t="s">
        <v>520</v>
      </c>
      <c r="F157" s="465"/>
      <c r="G157" s="465"/>
      <c r="H157" s="465"/>
      <c r="I157" s="465"/>
      <c r="J157" s="465"/>
      <c r="K157" s="465"/>
      <c r="L157" s="465"/>
      <c r="M157" s="465"/>
      <c r="N157" s="465"/>
      <c r="O157" s="465"/>
      <c r="P157" s="465"/>
      <c r="Q157" s="465"/>
      <c r="R157" s="465"/>
      <c r="S157" s="465"/>
      <c r="T157" s="465"/>
      <c r="U157" s="465"/>
      <c r="V157" s="465"/>
      <c r="W157" s="465"/>
      <c r="X157" s="465"/>
      <c r="Y157" s="465"/>
      <c r="Z157" s="465"/>
      <c r="AA157" s="465"/>
    </row>
    <row r="158" spans="1:27" ht="13.5" customHeight="1">
      <c r="A158" s="36"/>
      <c r="B158" s="36"/>
      <c r="C158" s="5"/>
      <c r="D158" s="141"/>
      <c r="E158" s="465"/>
      <c r="F158" s="465"/>
      <c r="G158" s="465"/>
      <c r="H158" s="465"/>
      <c r="I158" s="465"/>
      <c r="J158" s="465"/>
      <c r="K158" s="465"/>
      <c r="L158" s="465"/>
      <c r="M158" s="465"/>
      <c r="N158" s="465"/>
      <c r="O158" s="465"/>
      <c r="P158" s="465"/>
      <c r="Q158" s="465"/>
      <c r="R158" s="465"/>
      <c r="S158" s="465"/>
      <c r="T158" s="465"/>
      <c r="U158" s="465"/>
      <c r="V158" s="465"/>
      <c r="W158" s="465"/>
      <c r="X158" s="465"/>
      <c r="Y158" s="465"/>
      <c r="Z158" s="465"/>
      <c r="AA158" s="465"/>
    </row>
    <row r="159" spans="1:27" ht="13.5" customHeight="1">
      <c r="A159" s="36"/>
      <c r="B159" s="36"/>
      <c r="C159" s="5"/>
      <c r="D159" s="141" t="s">
        <v>596</v>
      </c>
      <c r="E159" s="149" t="s">
        <v>481</v>
      </c>
      <c r="F159" s="149"/>
      <c r="G159" s="149"/>
      <c r="H159" s="149"/>
      <c r="I159" s="149"/>
      <c r="J159" s="149"/>
      <c r="K159" s="149"/>
      <c r="L159" s="149"/>
      <c r="M159" s="149"/>
      <c r="N159" s="149"/>
      <c r="O159" s="149"/>
      <c r="P159" s="149"/>
      <c r="Q159" s="149"/>
      <c r="R159" s="149"/>
      <c r="S159" s="149"/>
      <c r="T159" s="149"/>
      <c r="U159" s="150"/>
      <c r="V159" s="153"/>
      <c r="W159" s="153"/>
      <c r="X159" s="153"/>
      <c r="Y159" s="153"/>
      <c r="Z159" s="153"/>
      <c r="AA159" s="153"/>
    </row>
    <row r="160" spans="1:27" ht="13.5" customHeight="1">
      <c r="A160" s="36"/>
      <c r="B160" s="36"/>
      <c r="C160" s="5" t="s">
        <v>606</v>
      </c>
      <c r="D160" s="1" t="s">
        <v>287</v>
      </c>
      <c r="E160" s="5"/>
      <c r="F160" s="149"/>
      <c r="G160" s="149"/>
      <c r="H160" s="149"/>
      <c r="I160" s="149"/>
      <c r="J160" s="149"/>
      <c r="K160" s="149"/>
      <c r="L160" s="149"/>
      <c r="M160" s="149"/>
      <c r="N160" s="149"/>
      <c r="O160" s="149"/>
      <c r="P160" s="149"/>
      <c r="Q160" s="149"/>
      <c r="R160" s="149"/>
      <c r="S160" s="149"/>
      <c r="T160" s="149"/>
      <c r="U160" s="150"/>
      <c r="V160" s="153"/>
      <c r="W160" s="153"/>
      <c r="X160" s="153"/>
      <c r="Y160" s="153"/>
      <c r="Z160" s="153"/>
      <c r="AA160" s="153"/>
    </row>
    <row r="161" spans="1:27" ht="13.5" customHeight="1">
      <c r="A161" s="36"/>
      <c r="B161" s="36"/>
      <c r="C161" s="5"/>
      <c r="D161" s="141" t="s">
        <v>596</v>
      </c>
      <c r="E161" s="149" t="s">
        <v>288</v>
      </c>
      <c r="F161" s="149"/>
      <c r="G161" s="149"/>
      <c r="H161" s="149"/>
      <c r="I161" s="149"/>
      <c r="J161" s="149"/>
      <c r="K161" s="149"/>
      <c r="L161" s="149"/>
      <c r="M161" s="149"/>
      <c r="N161" s="149"/>
      <c r="O161" s="149"/>
      <c r="P161" s="149"/>
      <c r="Q161" s="149"/>
      <c r="R161" s="149"/>
      <c r="S161" s="149"/>
      <c r="T161" s="149"/>
      <c r="U161" s="150"/>
      <c r="V161" s="153"/>
      <c r="W161" s="153"/>
      <c r="X161" s="153"/>
      <c r="Y161" s="153"/>
      <c r="Z161" s="153"/>
      <c r="AA161" s="153"/>
    </row>
    <row r="162" spans="1:27" ht="13.5" customHeight="1">
      <c r="A162" s="36"/>
      <c r="B162" s="36"/>
      <c r="C162" s="5"/>
      <c r="D162" s="141" t="s">
        <v>596</v>
      </c>
      <c r="E162" s="463" t="s">
        <v>331</v>
      </c>
      <c r="F162" s="463"/>
      <c r="G162" s="463"/>
      <c r="H162" s="463"/>
      <c r="I162" s="463"/>
      <c r="J162" s="463"/>
      <c r="K162" s="463"/>
      <c r="L162" s="463"/>
      <c r="M162" s="463"/>
      <c r="N162" s="463"/>
      <c r="O162" s="463"/>
      <c r="P162" s="463"/>
      <c r="Q162" s="463"/>
      <c r="R162" s="463"/>
      <c r="S162" s="463"/>
      <c r="T162" s="463"/>
      <c r="U162" s="463"/>
      <c r="V162" s="463"/>
      <c r="W162" s="463"/>
      <c r="X162" s="463"/>
      <c r="Y162" s="463"/>
      <c r="Z162" s="463"/>
      <c r="AA162" s="463"/>
    </row>
    <row r="163" spans="1:27" ht="13.5" customHeight="1">
      <c r="A163" s="36"/>
      <c r="B163" s="36"/>
      <c r="C163" s="5"/>
      <c r="D163" s="138"/>
      <c r="E163" s="463"/>
      <c r="F163" s="463"/>
      <c r="G163" s="463"/>
      <c r="H163" s="463"/>
      <c r="I163" s="463"/>
      <c r="J163" s="463"/>
      <c r="K163" s="463"/>
      <c r="L163" s="463"/>
      <c r="M163" s="463"/>
      <c r="N163" s="463"/>
      <c r="O163" s="463"/>
      <c r="P163" s="463"/>
      <c r="Q163" s="463"/>
      <c r="R163" s="463"/>
      <c r="S163" s="463"/>
      <c r="T163" s="463"/>
      <c r="U163" s="463"/>
      <c r="V163" s="463"/>
      <c r="W163" s="463"/>
      <c r="X163" s="463"/>
      <c r="Y163" s="463"/>
      <c r="Z163" s="463"/>
      <c r="AA163" s="463"/>
    </row>
    <row r="164" spans="1:27" ht="13.5" customHeight="1">
      <c r="A164" s="36"/>
      <c r="B164" s="36"/>
      <c r="C164" s="5" t="s">
        <v>614</v>
      </c>
      <c r="D164" s="1" t="s">
        <v>342</v>
      </c>
      <c r="E164" s="149"/>
      <c r="F164" s="149"/>
      <c r="G164" s="149"/>
      <c r="H164" s="149"/>
      <c r="I164" s="149"/>
      <c r="J164" s="149"/>
      <c r="K164" s="149"/>
      <c r="L164" s="149"/>
      <c r="M164" s="149"/>
      <c r="N164" s="149"/>
      <c r="O164" s="149"/>
      <c r="P164" s="149"/>
      <c r="Q164" s="149"/>
      <c r="R164" s="149"/>
      <c r="S164" s="149"/>
      <c r="T164" s="149"/>
      <c r="U164" s="150"/>
      <c r="V164" s="153"/>
      <c r="W164" s="153"/>
      <c r="X164" s="153"/>
      <c r="Y164" s="153"/>
      <c r="Z164" s="153"/>
      <c r="AA164" s="153"/>
    </row>
    <row r="165" spans="1:27" ht="13.5" customHeight="1">
      <c r="A165" s="36"/>
      <c r="B165" s="36"/>
      <c r="C165" s="5"/>
      <c r="D165" s="141" t="s">
        <v>596</v>
      </c>
      <c r="E165" s="149" t="s">
        <v>482</v>
      </c>
      <c r="F165" s="149"/>
      <c r="G165" s="149"/>
      <c r="H165" s="149"/>
      <c r="I165" s="149"/>
      <c r="J165" s="149"/>
      <c r="K165" s="149"/>
      <c r="L165" s="149"/>
      <c r="M165" s="149"/>
      <c r="N165" s="149"/>
      <c r="O165" s="149"/>
      <c r="P165" s="149"/>
      <c r="Q165" s="149"/>
      <c r="R165" s="149"/>
      <c r="S165" s="149"/>
      <c r="T165" s="149"/>
      <c r="U165" s="150"/>
      <c r="V165" s="153"/>
      <c r="W165" s="153"/>
      <c r="X165" s="153"/>
      <c r="Y165" s="153"/>
      <c r="Z165" s="153"/>
      <c r="AA165" s="153"/>
    </row>
    <row r="166" spans="1:27" ht="13.5" customHeight="1">
      <c r="A166" s="36"/>
      <c r="B166" s="36"/>
      <c r="C166" s="5"/>
      <c r="D166" s="141"/>
      <c r="E166" s="463" t="s">
        <v>483</v>
      </c>
      <c r="F166" s="463"/>
      <c r="G166" s="463"/>
      <c r="H166" s="463"/>
      <c r="I166" s="463"/>
      <c r="J166" s="463"/>
      <c r="K166" s="463"/>
      <c r="L166" s="463"/>
      <c r="M166" s="463"/>
      <c r="N166" s="463"/>
      <c r="O166" s="463"/>
      <c r="P166" s="463"/>
      <c r="Q166" s="463"/>
      <c r="R166" s="463"/>
      <c r="S166" s="463"/>
      <c r="T166" s="463"/>
      <c r="U166" s="463"/>
      <c r="V166" s="463"/>
      <c r="W166" s="463"/>
      <c r="X166" s="463"/>
      <c r="Y166" s="463"/>
      <c r="Z166" s="463"/>
      <c r="AA166" s="463"/>
    </row>
    <row r="167" spans="1:27" ht="13.5" customHeight="1">
      <c r="A167" s="36"/>
      <c r="B167" s="36"/>
      <c r="C167" s="5"/>
      <c r="D167" s="138"/>
      <c r="E167" s="463"/>
      <c r="F167" s="463"/>
      <c r="G167" s="463"/>
      <c r="H167" s="463"/>
      <c r="I167" s="463"/>
      <c r="J167" s="463"/>
      <c r="K167" s="463"/>
      <c r="L167" s="463"/>
      <c r="M167" s="463"/>
      <c r="N167" s="463"/>
      <c r="O167" s="463"/>
      <c r="P167" s="463"/>
      <c r="Q167" s="463"/>
      <c r="R167" s="463"/>
      <c r="S167" s="463"/>
      <c r="T167" s="463"/>
      <c r="U167" s="463"/>
      <c r="V167" s="463"/>
      <c r="W167" s="463"/>
      <c r="X167" s="463"/>
      <c r="Y167" s="463"/>
      <c r="Z167" s="463"/>
      <c r="AA167" s="463"/>
    </row>
    <row r="168" spans="1:27" ht="13.5" customHeight="1">
      <c r="A168" s="36"/>
      <c r="B168" s="36"/>
      <c r="C168" s="5" t="s">
        <v>615</v>
      </c>
      <c r="D168" s="1" t="s">
        <v>289</v>
      </c>
      <c r="E168" s="5"/>
      <c r="F168" s="149"/>
      <c r="G168" s="149"/>
      <c r="H168" s="149"/>
      <c r="I168" s="149"/>
      <c r="J168" s="149"/>
      <c r="K168" s="149"/>
      <c r="L168" s="149"/>
      <c r="M168" s="149"/>
      <c r="N168" s="149"/>
      <c r="O168" s="149"/>
      <c r="P168" s="149"/>
      <c r="Q168" s="149"/>
      <c r="R168" s="149"/>
      <c r="S168" s="149"/>
      <c r="T168" s="149"/>
      <c r="U168" s="150"/>
      <c r="V168" s="153"/>
      <c r="W168" s="153"/>
      <c r="X168" s="153"/>
      <c r="Y168" s="153"/>
      <c r="Z168" s="153"/>
      <c r="AA168" s="153"/>
    </row>
    <row r="169" spans="1:27" ht="13.5" customHeight="1">
      <c r="A169" s="36"/>
      <c r="B169" s="36"/>
      <c r="C169" s="5"/>
      <c r="D169" s="141" t="s">
        <v>596</v>
      </c>
      <c r="E169" s="149" t="s">
        <v>290</v>
      </c>
      <c r="F169" s="149"/>
      <c r="G169" s="149"/>
      <c r="H169" s="149"/>
      <c r="I169" s="149"/>
      <c r="J169" s="149"/>
      <c r="K169" s="149"/>
      <c r="L169" s="149"/>
      <c r="M169" s="149"/>
      <c r="N169" s="149"/>
      <c r="O169" s="149"/>
      <c r="P169" s="149"/>
      <c r="Q169" s="149"/>
      <c r="R169" s="149"/>
      <c r="S169" s="149"/>
      <c r="T169" s="149"/>
      <c r="U169" s="150"/>
      <c r="V169" s="153"/>
      <c r="W169" s="153"/>
      <c r="X169" s="153"/>
      <c r="Y169" s="153"/>
      <c r="Z169" s="153"/>
      <c r="AA169" s="153"/>
    </row>
    <row r="170" spans="1:27" ht="13.5" customHeight="1">
      <c r="A170" s="36"/>
      <c r="B170" s="36"/>
      <c r="C170" s="5"/>
      <c r="D170" s="141" t="s">
        <v>596</v>
      </c>
      <c r="E170" s="463" t="s">
        <v>484</v>
      </c>
      <c r="F170" s="463"/>
      <c r="G170" s="463"/>
      <c r="H170" s="463"/>
      <c r="I170" s="463"/>
      <c r="J170" s="463"/>
      <c r="K170" s="463"/>
      <c r="L170" s="463"/>
      <c r="M170" s="463"/>
      <c r="N170" s="463"/>
      <c r="O170" s="463"/>
      <c r="P170" s="463"/>
      <c r="Q170" s="463"/>
      <c r="R170" s="463"/>
      <c r="S170" s="463"/>
      <c r="T170" s="463"/>
      <c r="U170" s="463"/>
      <c r="V170" s="463"/>
      <c r="W170" s="463"/>
      <c r="X170" s="463"/>
      <c r="Y170" s="463"/>
      <c r="Z170" s="463"/>
      <c r="AA170" s="463"/>
    </row>
    <row r="171" spans="1:27" ht="13.5" customHeight="1">
      <c r="A171" s="36"/>
      <c r="B171" s="36"/>
      <c r="C171" s="5"/>
      <c r="D171" s="141"/>
      <c r="E171" s="463"/>
      <c r="F171" s="463"/>
      <c r="G171" s="463"/>
      <c r="H171" s="463"/>
      <c r="I171" s="463"/>
      <c r="J171" s="463"/>
      <c r="K171" s="463"/>
      <c r="L171" s="463"/>
      <c r="M171" s="463"/>
      <c r="N171" s="463"/>
      <c r="O171" s="463"/>
      <c r="P171" s="463"/>
      <c r="Q171" s="463"/>
      <c r="R171" s="463"/>
      <c r="S171" s="463"/>
      <c r="T171" s="463"/>
      <c r="U171" s="463"/>
      <c r="V171" s="463"/>
      <c r="W171" s="463"/>
      <c r="X171" s="463"/>
      <c r="Y171" s="463"/>
      <c r="Z171" s="463"/>
      <c r="AA171" s="463"/>
    </row>
    <row r="172" spans="1:27" ht="13.5" customHeight="1">
      <c r="A172" s="36"/>
      <c r="B172" s="36"/>
      <c r="C172" s="5" t="s">
        <v>616</v>
      </c>
      <c r="D172" s="5" t="s">
        <v>291</v>
      </c>
      <c r="E172" s="5"/>
      <c r="F172" s="149"/>
      <c r="G172" s="149"/>
      <c r="H172" s="149"/>
      <c r="I172" s="149"/>
      <c r="J172" s="149"/>
      <c r="K172" s="149"/>
      <c r="L172" s="149"/>
      <c r="M172" s="149"/>
      <c r="N172" s="149"/>
      <c r="O172" s="149"/>
      <c r="P172" s="149"/>
      <c r="Q172" s="149"/>
      <c r="R172" s="149"/>
      <c r="S172" s="149"/>
      <c r="T172" s="149"/>
      <c r="U172" s="150"/>
      <c r="V172" s="153"/>
      <c r="W172" s="153"/>
      <c r="X172" s="153"/>
      <c r="Y172" s="153"/>
      <c r="Z172" s="153"/>
      <c r="AA172" s="153"/>
    </row>
    <row r="173" spans="1:27" ht="13.5" customHeight="1">
      <c r="A173" s="36"/>
      <c r="B173" s="36"/>
      <c r="C173" s="5"/>
      <c r="D173" s="141" t="s">
        <v>596</v>
      </c>
      <c r="E173" s="149" t="s">
        <v>292</v>
      </c>
      <c r="F173" s="149"/>
      <c r="G173" s="149"/>
      <c r="H173" s="149"/>
      <c r="I173" s="149"/>
      <c r="J173" s="149"/>
      <c r="K173" s="149"/>
      <c r="L173" s="149"/>
      <c r="M173" s="149"/>
      <c r="N173" s="149"/>
      <c r="O173" s="149"/>
      <c r="P173" s="149"/>
      <c r="Q173" s="149"/>
      <c r="R173" s="149"/>
      <c r="S173" s="149"/>
      <c r="T173" s="149"/>
      <c r="U173" s="150"/>
      <c r="V173" s="153"/>
      <c r="W173" s="153"/>
      <c r="X173" s="153"/>
      <c r="Y173" s="153"/>
      <c r="Z173" s="153"/>
      <c r="AA173" s="153"/>
    </row>
    <row r="174" spans="1:27" ht="13.5" customHeight="1">
      <c r="A174" s="36"/>
      <c r="B174" s="36"/>
      <c r="C174" s="5"/>
      <c r="D174" s="141" t="s">
        <v>596</v>
      </c>
      <c r="E174" s="149" t="s">
        <v>294</v>
      </c>
      <c r="F174" s="149"/>
      <c r="G174" s="149"/>
      <c r="H174" s="149"/>
      <c r="I174" s="149"/>
      <c r="J174" s="149"/>
      <c r="K174" s="149"/>
      <c r="L174" s="149"/>
      <c r="M174" s="149"/>
      <c r="N174" s="149"/>
      <c r="O174" s="149"/>
      <c r="P174" s="149"/>
      <c r="Q174" s="149"/>
      <c r="R174" s="149"/>
      <c r="S174" s="149"/>
      <c r="T174" s="149"/>
      <c r="U174" s="150"/>
      <c r="V174" s="153"/>
      <c r="W174" s="153"/>
      <c r="X174" s="153"/>
      <c r="Y174" s="153"/>
      <c r="Z174" s="153"/>
      <c r="AA174" s="153"/>
    </row>
    <row r="175" spans="1:27" ht="13.5" customHeight="1">
      <c r="A175" s="36"/>
      <c r="B175" s="36"/>
      <c r="C175" s="5"/>
      <c r="D175" s="141" t="s">
        <v>596</v>
      </c>
      <c r="E175" s="149" t="s">
        <v>293</v>
      </c>
      <c r="F175" s="149"/>
      <c r="G175" s="149"/>
      <c r="H175" s="149"/>
      <c r="I175" s="149"/>
      <c r="J175" s="149"/>
      <c r="K175" s="149"/>
      <c r="L175" s="149"/>
      <c r="M175" s="149"/>
      <c r="N175" s="149"/>
      <c r="O175" s="149"/>
      <c r="P175" s="149"/>
      <c r="Q175" s="149"/>
      <c r="R175" s="149"/>
      <c r="S175" s="149"/>
      <c r="T175" s="149"/>
      <c r="U175" s="150"/>
      <c r="V175" s="153"/>
      <c r="W175" s="153"/>
      <c r="X175" s="153"/>
      <c r="Y175" s="153"/>
      <c r="Z175" s="153"/>
      <c r="AA175" s="153"/>
    </row>
    <row r="176" spans="1:27" ht="13.5" customHeight="1">
      <c r="A176" s="36"/>
      <c r="B176" s="36"/>
      <c r="C176" s="5" t="s">
        <v>617</v>
      </c>
      <c r="D176" s="5" t="s">
        <v>485</v>
      </c>
      <c r="E176" s="5"/>
      <c r="F176" s="149"/>
      <c r="G176" s="149"/>
      <c r="H176" s="149"/>
      <c r="I176" s="149"/>
      <c r="J176" s="149"/>
      <c r="K176" s="149"/>
      <c r="L176" s="149"/>
      <c r="M176" s="149"/>
      <c r="N176" s="149"/>
      <c r="O176" s="149"/>
      <c r="P176" s="149"/>
      <c r="Q176" s="149"/>
      <c r="R176" s="149"/>
      <c r="S176" s="149"/>
      <c r="T176" s="149"/>
      <c r="U176" s="150"/>
      <c r="V176" s="153"/>
      <c r="W176" s="153"/>
      <c r="X176" s="153"/>
      <c r="Y176" s="153"/>
      <c r="Z176" s="153"/>
      <c r="AA176" s="153"/>
    </row>
    <row r="177" spans="1:27" ht="13.5" customHeight="1">
      <c r="A177" s="36"/>
      <c r="B177" s="36"/>
      <c r="C177" s="5"/>
      <c r="D177" s="5" t="s">
        <v>618</v>
      </c>
      <c r="E177" s="5" t="s">
        <v>296</v>
      </c>
      <c r="F177" s="149"/>
      <c r="G177" s="149"/>
      <c r="H177" s="149"/>
      <c r="I177" s="149"/>
      <c r="J177" s="149"/>
      <c r="K177" s="149"/>
      <c r="L177" s="149"/>
      <c r="M177" s="149"/>
      <c r="N177" s="149"/>
      <c r="O177" s="149"/>
      <c r="P177" s="149"/>
      <c r="Q177" s="149"/>
      <c r="R177" s="149"/>
      <c r="S177" s="149"/>
      <c r="T177" s="149"/>
      <c r="U177" s="150"/>
      <c r="V177" s="153"/>
      <c r="W177" s="153"/>
      <c r="X177" s="153"/>
      <c r="Y177" s="153"/>
      <c r="Z177" s="153"/>
      <c r="AA177" s="153"/>
    </row>
    <row r="178" spans="1:27" ht="13.5" customHeight="1">
      <c r="A178" s="36"/>
      <c r="B178" s="36"/>
      <c r="C178" s="5"/>
      <c r="D178" s="149"/>
      <c r="E178" s="141" t="s">
        <v>596</v>
      </c>
      <c r="F178" s="149" t="s">
        <v>486</v>
      </c>
      <c r="G178" s="149"/>
      <c r="H178" s="149"/>
      <c r="I178" s="149"/>
      <c r="J178" s="149"/>
      <c r="K178" s="149"/>
      <c r="L178" s="149"/>
      <c r="M178" s="149"/>
      <c r="N178" s="149"/>
      <c r="O178" s="149"/>
      <c r="P178" s="149"/>
      <c r="Q178" s="149"/>
      <c r="R178" s="149"/>
      <c r="S178" s="149"/>
      <c r="T178" s="149"/>
      <c r="U178" s="150"/>
      <c r="V178" s="153"/>
      <c r="W178" s="153"/>
      <c r="X178" s="153"/>
      <c r="Y178" s="153"/>
      <c r="Z178" s="153"/>
      <c r="AA178" s="153"/>
    </row>
    <row r="179" spans="1:27" ht="13.5" customHeight="1">
      <c r="A179" s="36"/>
      <c r="B179" s="36"/>
      <c r="C179" s="5"/>
      <c r="D179" s="149"/>
      <c r="E179" s="141" t="s">
        <v>596</v>
      </c>
      <c r="F179" s="149" t="s">
        <v>487</v>
      </c>
      <c r="G179" s="149"/>
      <c r="H179" s="149"/>
      <c r="I179" s="149"/>
      <c r="J179" s="149"/>
      <c r="K179" s="149"/>
      <c r="L179" s="149"/>
      <c r="M179" s="149"/>
      <c r="N179" s="149"/>
      <c r="O179" s="149"/>
      <c r="P179" s="149"/>
      <c r="Q179" s="149"/>
      <c r="R179" s="149"/>
      <c r="S179" s="149"/>
      <c r="T179" s="149"/>
      <c r="U179" s="150"/>
      <c r="V179" s="153"/>
      <c r="W179" s="153"/>
      <c r="X179" s="153"/>
      <c r="Y179" s="153"/>
      <c r="Z179" s="153"/>
      <c r="AA179" s="153"/>
    </row>
    <row r="180" spans="1:27" ht="13.5" customHeight="1">
      <c r="A180" s="36"/>
      <c r="B180" s="36"/>
      <c r="C180" s="5"/>
      <c r="D180" s="5" t="s">
        <v>619</v>
      </c>
      <c r="E180" s="5" t="s">
        <v>488</v>
      </c>
      <c r="F180" s="149"/>
      <c r="G180" s="149"/>
      <c r="H180" s="149"/>
      <c r="I180" s="149"/>
      <c r="J180" s="149"/>
      <c r="K180" s="149"/>
      <c r="L180" s="149"/>
      <c r="M180" s="149"/>
      <c r="N180" s="149"/>
      <c r="O180" s="149"/>
      <c r="P180" s="149"/>
      <c r="Q180" s="149"/>
      <c r="R180" s="149"/>
      <c r="S180" s="149"/>
      <c r="T180" s="149"/>
      <c r="U180" s="150"/>
      <c r="V180" s="153"/>
      <c r="W180" s="153"/>
      <c r="X180" s="153"/>
      <c r="Y180" s="153"/>
      <c r="Z180" s="153"/>
      <c r="AA180" s="153"/>
    </row>
    <row r="181" spans="1:27" ht="13.5" customHeight="1">
      <c r="A181" s="36"/>
      <c r="B181" s="36"/>
      <c r="C181" s="5"/>
      <c r="D181" s="149"/>
      <c r="E181" s="141" t="s">
        <v>596</v>
      </c>
      <c r="F181" s="149" t="s">
        <v>620</v>
      </c>
      <c r="G181" s="149"/>
      <c r="H181" s="149"/>
      <c r="I181" s="149"/>
      <c r="J181" s="149"/>
      <c r="K181" s="149"/>
      <c r="L181" s="149"/>
      <c r="M181" s="149"/>
      <c r="N181" s="149"/>
      <c r="O181" s="149"/>
      <c r="P181" s="149"/>
      <c r="Q181" s="149"/>
      <c r="R181" s="149"/>
      <c r="S181" s="149"/>
      <c r="T181" s="149"/>
      <c r="U181" s="150"/>
      <c r="V181" s="153"/>
      <c r="W181" s="153"/>
      <c r="X181" s="153"/>
      <c r="Y181" s="153"/>
      <c r="Z181" s="153"/>
      <c r="AA181" s="153"/>
    </row>
    <row r="182" spans="1:27" ht="13.5" customHeight="1">
      <c r="A182" s="36"/>
      <c r="B182" s="36"/>
      <c r="C182" s="5"/>
      <c r="D182" s="149"/>
      <c r="E182" s="141" t="s">
        <v>596</v>
      </c>
      <c r="F182" s="463" t="s">
        <v>314</v>
      </c>
      <c r="G182" s="463"/>
      <c r="H182" s="463"/>
      <c r="I182" s="463"/>
      <c r="J182" s="463"/>
      <c r="K182" s="463"/>
      <c r="L182" s="463"/>
      <c r="M182" s="463"/>
      <c r="N182" s="463"/>
      <c r="O182" s="463"/>
      <c r="P182" s="463"/>
      <c r="Q182" s="463"/>
      <c r="R182" s="463"/>
      <c r="S182" s="463"/>
      <c r="T182" s="463"/>
      <c r="U182" s="463"/>
      <c r="V182" s="463"/>
      <c r="W182" s="463"/>
      <c r="X182" s="463"/>
      <c r="Y182" s="463"/>
      <c r="Z182" s="463"/>
      <c r="AA182" s="463"/>
    </row>
    <row r="183" spans="1:27" ht="13.5" customHeight="1">
      <c r="A183" s="36"/>
      <c r="B183" s="36"/>
      <c r="C183" s="5"/>
      <c r="D183" s="149"/>
      <c r="E183" s="149"/>
      <c r="F183" s="463"/>
      <c r="G183" s="463"/>
      <c r="H183" s="463"/>
      <c r="I183" s="463"/>
      <c r="J183" s="463"/>
      <c r="K183" s="463"/>
      <c r="L183" s="463"/>
      <c r="M183" s="463"/>
      <c r="N183" s="463"/>
      <c r="O183" s="463"/>
      <c r="P183" s="463"/>
      <c r="Q183" s="463"/>
      <c r="R183" s="463"/>
      <c r="S183" s="463"/>
      <c r="T183" s="463"/>
      <c r="U183" s="463"/>
      <c r="V183" s="463"/>
      <c r="W183" s="463"/>
      <c r="X183" s="463"/>
      <c r="Y183" s="463"/>
      <c r="Z183" s="463"/>
      <c r="AA183" s="463"/>
    </row>
    <row r="184" spans="1:27" ht="13.5" customHeight="1">
      <c r="A184" s="36"/>
      <c r="B184" s="36"/>
      <c r="C184" s="5"/>
      <c r="D184" s="5" t="s">
        <v>621</v>
      </c>
      <c r="E184" s="5" t="s">
        <v>295</v>
      </c>
      <c r="F184" s="5"/>
      <c r="G184" s="149"/>
      <c r="H184" s="149"/>
      <c r="I184" s="149"/>
      <c r="J184" s="149"/>
      <c r="K184" s="149"/>
      <c r="L184" s="149"/>
      <c r="M184" s="149"/>
      <c r="N184" s="149"/>
      <c r="O184" s="149"/>
      <c r="P184" s="149"/>
      <c r="Q184" s="149"/>
      <c r="R184" s="149"/>
      <c r="S184" s="149"/>
      <c r="T184" s="149"/>
      <c r="U184" s="150"/>
      <c r="V184" s="153"/>
      <c r="W184" s="153"/>
      <c r="X184" s="153"/>
      <c r="Y184" s="153"/>
      <c r="Z184" s="153"/>
      <c r="AA184" s="153"/>
    </row>
    <row r="185" spans="1:27" ht="13.5" customHeight="1">
      <c r="A185" s="36"/>
      <c r="B185" s="36"/>
      <c r="C185" s="5"/>
      <c r="D185" s="149"/>
      <c r="E185" s="141" t="s">
        <v>596</v>
      </c>
      <c r="F185" s="149" t="s">
        <v>527</v>
      </c>
      <c r="G185" s="149"/>
      <c r="H185" s="149"/>
      <c r="I185" s="149"/>
      <c r="J185" s="149"/>
      <c r="K185" s="149"/>
      <c r="L185" s="149"/>
      <c r="M185" s="149"/>
      <c r="N185" s="149"/>
      <c r="O185" s="149"/>
      <c r="P185" s="149"/>
      <c r="Q185" s="149"/>
      <c r="R185" s="149"/>
      <c r="S185" s="149"/>
      <c r="T185" s="149"/>
      <c r="U185" s="150"/>
      <c r="V185" s="153"/>
      <c r="W185" s="153"/>
      <c r="X185" s="153"/>
      <c r="Y185" s="153"/>
      <c r="Z185" s="153"/>
      <c r="AA185" s="153"/>
    </row>
    <row r="186" spans="1:27" ht="13.5" customHeight="1">
      <c r="A186" s="36"/>
      <c r="B186" s="36"/>
      <c r="C186" s="5"/>
      <c r="D186" s="149"/>
      <c r="E186" s="141" t="s">
        <v>596</v>
      </c>
      <c r="F186" s="149" t="s">
        <v>489</v>
      </c>
      <c r="G186" s="149"/>
      <c r="H186" s="149"/>
      <c r="I186" s="149"/>
      <c r="J186" s="149"/>
      <c r="K186" s="149"/>
      <c r="L186" s="149"/>
      <c r="M186" s="149"/>
      <c r="N186" s="149"/>
      <c r="O186" s="149"/>
      <c r="P186" s="149"/>
      <c r="Q186" s="149"/>
      <c r="R186" s="149"/>
      <c r="S186" s="149"/>
      <c r="T186" s="149"/>
      <c r="U186" s="150"/>
      <c r="V186" s="153"/>
      <c r="W186" s="153"/>
      <c r="X186" s="153"/>
      <c r="Y186" s="153"/>
      <c r="Z186" s="153"/>
      <c r="AA186" s="153"/>
    </row>
    <row r="187" spans="1:27" ht="13.5" customHeight="1">
      <c r="A187" s="36"/>
      <c r="B187" s="36"/>
      <c r="C187" s="5"/>
      <c r="D187" s="149"/>
      <c r="E187" s="141" t="s">
        <v>596</v>
      </c>
      <c r="F187" s="149" t="s">
        <v>297</v>
      </c>
      <c r="G187" s="149"/>
      <c r="H187" s="149"/>
      <c r="I187" s="149"/>
      <c r="J187" s="149"/>
      <c r="K187" s="149"/>
      <c r="L187" s="149"/>
      <c r="M187" s="149"/>
      <c r="N187" s="149"/>
      <c r="O187" s="149"/>
      <c r="P187" s="149"/>
      <c r="Q187" s="149"/>
      <c r="R187" s="149"/>
      <c r="S187" s="149"/>
      <c r="T187" s="149"/>
      <c r="U187" s="150"/>
      <c r="V187" s="153"/>
      <c r="W187" s="153"/>
      <c r="X187" s="153"/>
      <c r="Y187" s="153"/>
      <c r="Z187" s="153"/>
      <c r="AA187" s="153"/>
    </row>
    <row r="188" spans="1:27" ht="13.5" customHeight="1">
      <c r="A188" s="36"/>
      <c r="B188" s="36"/>
      <c r="C188" s="5"/>
      <c r="D188" s="149"/>
      <c r="E188" s="141" t="s">
        <v>596</v>
      </c>
      <c r="F188" s="463" t="s">
        <v>490</v>
      </c>
      <c r="G188" s="463"/>
      <c r="H188" s="463"/>
      <c r="I188" s="463"/>
      <c r="J188" s="463"/>
      <c r="K188" s="463"/>
      <c r="L188" s="463"/>
      <c r="M188" s="463"/>
      <c r="N188" s="463"/>
      <c r="O188" s="463"/>
      <c r="P188" s="463"/>
      <c r="Q188" s="463"/>
      <c r="R188" s="463"/>
      <c r="S188" s="463"/>
      <c r="T188" s="463"/>
      <c r="U188" s="463"/>
      <c r="V188" s="463"/>
      <c r="W188" s="463"/>
      <c r="X188" s="463"/>
      <c r="Y188" s="463"/>
      <c r="Z188" s="463"/>
      <c r="AA188" s="463"/>
    </row>
    <row r="189" spans="1:27" ht="13.5" customHeight="1">
      <c r="A189" s="36"/>
      <c r="B189" s="36"/>
      <c r="C189" s="5"/>
      <c r="D189" s="149"/>
      <c r="E189" s="141"/>
      <c r="F189" s="463"/>
      <c r="G189" s="463"/>
      <c r="H189" s="463"/>
      <c r="I189" s="463"/>
      <c r="J189" s="463"/>
      <c r="K189" s="463"/>
      <c r="L189" s="463"/>
      <c r="M189" s="463"/>
      <c r="N189" s="463"/>
      <c r="O189" s="463"/>
      <c r="P189" s="463"/>
      <c r="Q189" s="463"/>
      <c r="R189" s="463"/>
      <c r="S189" s="463"/>
      <c r="T189" s="463"/>
      <c r="U189" s="463"/>
      <c r="V189" s="463"/>
      <c r="W189" s="463"/>
      <c r="X189" s="463"/>
      <c r="Y189" s="463"/>
      <c r="Z189" s="463"/>
      <c r="AA189" s="463"/>
    </row>
    <row r="190" spans="1:27" ht="13.5" customHeight="1">
      <c r="A190" s="36"/>
      <c r="B190" s="36"/>
      <c r="C190" s="5"/>
      <c r="D190" s="5" t="s">
        <v>622</v>
      </c>
      <c r="E190" s="5" t="s">
        <v>298</v>
      </c>
      <c r="F190" s="149"/>
      <c r="G190" s="149"/>
      <c r="H190" s="149"/>
      <c r="I190" s="149"/>
      <c r="J190" s="149"/>
      <c r="K190" s="149"/>
      <c r="L190" s="149"/>
      <c r="M190" s="149"/>
      <c r="N190" s="149"/>
      <c r="O190" s="149"/>
      <c r="P190" s="149"/>
      <c r="Q190" s="149"/>
      <c r="R190" s="149"/>
      <c r="S190" s="149"/>
      <c r="T190" s="149"/>
      <c r="U190" s="150"/>
      <c r="V190" s="153"/>
      <c r="W190" s="153"/>
      <c r="X190" s="153"/>
      <c r="Y190" s="153"/>
      <c r="Z190" s="153"/>
      <c r="AA190" s="153"/>
    </row>
    <row r="191" spans="1:27" ht="13.5" customHeight="1">
      <c r="A191" s="36"/>
      <c r="B191" s="36"/>
      <c r="C191" s="5"/>
      <c r="D191" s="149"/>
      <c r="E191" s="141" t="s">
        <v>596</v>
      </c>
      <c r="F191" s="465" t="s">
        <v>491</v>
      </c>
      <c r="G191" s="465"/>
      <c r="H191" s="465"/>
      <c r="I191" s="465"/>
      <c r="J191" s="465"/>
      <c r="K191" s="465"/>
      <c r="L191" s="465"/>
      <c r="M191" s="465"/>
      <c r="N191" s="465"/>
      <c r="O191" s="465"/>
      <c r="P191" s="465"/>
      <c r="Q191" s="465"/>
      <c r="R191" s="465"/>
      <c r="S191" s="465"/>
      <c r="T191" s="465"/>
      <c r="U191" s="465"/>
      <c r="V191" s="465"/>
      <c r="W191" s="465"/>
      <c r="X191" s="465"/>
      <c r="Y191" s="465"/>
      <c r="Z191" s="465"/>
      <c r="AA191" s="465"/>
    </row>
    <row r="192" spans="1:27" ht="13.5" customHeight="1">
      <c r="A192" s="36"/>
      <c r="B192" s="36"/>
      <c r="C192" s="5"/>
      <c r="D192" s="149"/>
      <c r="E192" s="149"/>
      <c r="F192" s="465"/>
      <c r="G192" s="465"/>
      <c r="H192" s="465"/>
      <c r="I192" s="465"/>
      <c r="J192" s="465"/>
      <c r="K192" s="465"/>
      <c r="L192" s="465"/>
      <c r="M192" s="465"/>
      <c r="N192" s="465"/>
      <c r="O192" s="465"/>
      <c r="P192" s="465"/>
      <c r="Q192" s="465"/>
      <c r="R192" s="465"/>
      <c r="S192" s="465"/>
      <c r="T192" s="465"/>
      <c r="U192" s="465"/>
      <c r="V192" s="465"/>
      <c r="W192" s="465"/>
      <c r="X192" s="465"/>
      <c r="Y192" s="465"/>
      <c r="Z192" s="465"/>
      <c r="AA192" s="465"/>
    </row>
    <row r="193" spans="1:27" ht="13.5" customHeight="1">
      <c r="A193" s="36"/>
      <c r="B193" s="36"/>
      <c r="C193" s="5"/>
      <c r="D193" s="149"/>
      <c r="E193" s="141" t="s">
        <v>596</v>
      </c>
      <c r="F193" s="465" t="s">
        <v>492</v>
      </c>
      <c r="G193" s="465"/>
      <c r="H193" s="465"/>
      <c r="I193" s="465"/>
      <c r="J193" s="465"/>
      <c r="K193" s="465"/>
      <c r="L193" s="465"/>
      <c r="M193" s="465"/>
      <c r="N193" s="465"/>
      <c r="O193" s="465"/>
      <c r="P193" s="465"/>
      <c r="Q193" s="465"/>
      <c r="R193" s="465"/>
      <c r="S193" s="465"/>
      <c r="T193" s="465"/>
      <c r="U193" s="465"/>
      <c r="V193" s="465"/>
      <c r="W193" s="465"/>
      <c r="X193" s="465"/>
      <c r="Y193" s="465"/>
      <c r="Z193" s="465"/>
      <c r="AA193" s="465"/>
    </row>
    <row r="194" spans="1:27" ht="13.5" customHeight="1">
      <c r="A194" s="36"/>
      <c r="B194" s="36"/>
      <c r="C194" s="5"/>
      <c r="D194" s="149"/>
      <c r="E194" s="149"/>
      <c r="F194" s="465"/>
      <c r="G194" s="465"/>
      <c r="H194" s="465"/>
      <c r="I194" s="465"/>
      <c r="J194" s="465"/>
      <c r="K194" s="465"/>
      <c r="L194" s="465"/>
      <c r="M194" s="465"/>
      <c r="N194" s="465"/>
      <c r="O194" s="465"/>
      <c r="P194" s="465"/>
      <c r="Q194" s="465"/>
      <c r="R194" s="465"/>
      <c r="S194" s="465"/>
      <c r="T194" s="465"/>
      <c r="U194" s="465"/>
      <c r="V194" s="465"/>
      <c r="W194" s="465"/>
      <c r="X194" s="465"/>
      <c r="Y194" s="465"/>
      <c r="Z194" s="465"/>
      <c r="AA194" s="465"/>
    </row>
    <row r="195" spans="1:27" ht="13.5" customHeight="1">
      <c r="A195" s="36"/>
      <c r="B195" s="36"/>
      <c r="C195" s="5"/>
      <c r="D195" s="149"/>
      <c r="E195" s="149"/>
      <c r="F195" s="465"/>
      <c r="G195" s="465"/>
      <c r="H195" s="465"/>
      <c r="I195" s="465"/>
      <c r="J195" s="465"/>
      <c r="K195" s="465"/>
      <c r="L195" s="465"/>
      <c r="M195" s="465"/>
      <c r="N195" s="465"/>
      <c r="O195" s="465"/>
      <c r="P195" s="465"/>
      <c r="Q195" s="465"/>
      <c r="R195" s="465"/>
      <c r="S195" s="465"/>
      <c r="T195" s="465"/>
      <c r="U195" s="465"/>
      <c r="V195" s="465"/>
      <c r="W195" s="465"/>
      <c r="X195" s="465"/>
      <c r="Y195" s="465"/>
      <c r="Z195" s="465"/>
      <c r="AA195" s="465"/>
    </row>
    <row r="196" spans="1:27" ht="13.5" customHeight="1">
      <c r="A196" s="36"/>
      <c r="B196" s="36"/>
      <c r="C196" s="5"/>
      <c r="D196" s="149"/>
      <c r="E196" s="149"/>
      <c r="F196" s="157" t="s">
        <v>623</v>
      </c>
      <c r="G196" s="465" t="s">
        <v>322</v>
      </c>
      <c r="H196" s="465"/>
      <c r="I196" s="465"/>
      <c r="J196" s="465"/>
      <c r="K196" s="465"/>
      <c r="L196" s="465"/>
      <c r="M196" s="465"/>
      <c r="N196" s="465"/>
      <c r="O196" s="465"/>
      <c r="P196" s="465"/>
      <c r="Q196" s="465"/>
      <c r="R196" s="465"/>
      <c r="S196" s="465"/>
      <c r="T196" s="465"/>
      <c r="U196" s="465"/>
      <c r="V196" s="465"/>
      <c r="W196" s="465"/>
      <c r="X196" s="465"/>
      <c r="Y196" s="465"/>
      <c r="Z196" s="465"/>
      <c r="AA196" s="465"/>
    </row>
    <row r="197" spans="1:27" ht="13.5" customHeight="1">
      <c r="A197" s="36"/>
      <c r="B197" s="36"/>
      <c r="C197" s="5"/>
      <c r="D197" s="149"/>
      <c r="E197" s="149"/>
      <c r="F197" s="144"/>
      <c r="G197" s="465"/>
      <c r="H197" s="465"/>
      <c r="I197" s="465"/>
      <c r="J197" s="465"/>
      <c r="K197" s="465"/>
      <c r="L197" s="465"/>
      <c r="M197" s="465"/>
      <c r="N197" s="465"/>
      <c r="O197" s="465"/>
      <c r="P197" s="465"/>
      <c r="Q197" s="465"/>
      <c r="R197" s="465"/>
      <c r="S197" s="465"/>
      <c r="T197" s="465"/>
      <c r="U197" s="465"/>
      <c r="V197" s="465"/>
      <c r="W197" s="465"/>
      <c r="X197" s="465"/>
      <c r="Y197" s="465"/>
      <c r="Z197" s="465"/>
      <c r="AA197" s="465"/>
    </row>
    <row r="198" spans="1:27" ht="13.5" customHeight="1">
      <c r="A198" s="36"/>
      <c r="B198" s="36"/>
      <c r="C198" s="5"/>
      <c r="D198" s="149"/>
      <c r="E198" s="149"/>
      <c r="F198" s="157" t="s">
        <v>623</v>
      </c>
      <c r="G198" s="465" t="s">
        <v>493</v>
      </c>
      <c r="H198" s="465"/>
      <c r="I198" s="465"/>
      <c r="J198" s="465"/>
      <c r="K198" s="465"/>
      <c r="L198" s="465"/>
      <c r="M198" s="465"/>
      <c r="N198" s="465"/>
      <c r="O198" s="465"/>
      <c r="P198" s="465"/>
      <c r="Q198" s="465"/>
      <c r="R198" s="465"/>
      <c r="S198" s="465"/>
      <c r="T198" s="465"/>
      <c r="U198" s="465"/>
      <c r="V198" s="465"/>
      <c r="W198" s="465"/>
      <c r="X198" s="465"/>
      <c r="Y198" s="465"/>
      <c r="Z198" s="465"/>
      <c r="AA198" s="465"/>
    </row>
    <row r="199" spans="1:27" ht="13.5" customHeight="1">
      <c r="A199" s="36"/>
      <c r="B199" s="36"/>
      <c r="C199" s="5"/>
      <c r="D199" s="149"/>
      <c r="E199" s="149"/>
      <c r="F199" s="144"/>
      <c r="G199" s="465"/>
      <c r="H199" s="465"/>
      <c r="I199" s="465"/>
      <c r="J199" s="465"/>
      <c r="K199" s="465"/>
      <c r="L199" s="465"/>
      <c r="M199" s="465"/>
      <c r="N199" s="465"/>
      <c r="O199" s="465"/>
      <c r="P199" s="465"/>
      <c r="Q199" s="465"/>
      <c r="R199" s="465"/>
      <c r="S199" s="465"/>
      <c r="T199" s="465"/>
      <c r="U199" s="465"/>
      <c r="V199" s="465"/>
      <c r="W199" s="465"/>
      <c r="X199" s="465"/>
      <c r="Y199" s="465"/>
      <c r="Z199" s="465"/>
      <c r="AA199" s="465"/>
    </row>
    <row r="200" spans="1:27" ht="13.5" customHeight="1">
      <c r="A200" s="36"/>
      <c r="B200" s="36"/>
      <c r="C200" s="5"/>
      <c r="D200" s="149"/>
      <c r="E200" s="141" t="s">
        <v>596</v>
      </c>
      <c r="F200" s="149" t="s">
        <v>494</v>
      </c>
      <c r="G200" s="149"/>
      <c r="H200" s="149"/>
      <c r="I200" s="149"/>
      <c r="J200" s="149"/>
      <c r="K200" s="149"/>
      <c r="L200" s="149"/>
      <c r="M200" s="149"/>
      <c r="N200" s="149"/>
      <c r="O200" s="149"/>
      <c r="P200" s="149"/>
      <c r="Q200" s="149"/>
      <c r="R200" s="149"/>
      <c r="S200" s="149"/>
      <c r="T200" s="149"/>
      <c r="U200" s="150"/>
      <c r="V200" s="153"/>
      <c r="W200" s="153"/>
      <c r="X200" s="153"/>
      <c r="Y200" s="153"/>
      <c r="Z200" s="153"/>
      <c r="AA200" s="153"/>
    </row>
    <row r="201" spans="1:27" ht="13.5" customHeight="1" thickBot="1">
      <c r="A201" s="36"/>
      <c r="B201" s="36"/>
      <c r="C201" s="5"/>
      <c r="D201" s="149"/>
      <c r="E201" s="141"/>
      <c r="F201" s="6" t="s">
        <v>114</v>
      </c>
      <c r="G201" s="6"/>
      <c r="H201" s="6"/>
      <c r="I201" s="6"/>
      <c r="J201" s="6"/>
      <c r="K201" s="6"/>
      <c r="L201" s="6"/>
      <c r="M201" s="149"/>
      <c r="N201" s="149"/>
      <c r="O201" s="149"/>
      <c r="P201" s="149"/>
      <c r="Q201" s="149"/>
      <c r="R201" s="149"/>
      <c r="S201" s="149"/>
      <c r="T201" s="149"/>
      <c r="U201" s="150"/>
      <c r="V201" s="153"/>
      <c r="W201" s="153"/>
      <c r="X201" s="153"/>
      <c r="Y201" s="153"/>
      <c r="Z201" s="153"/>
      <c r="AA201" s="153"/>
    </row>
    <row r="202" spans="1:27" ht="13.5" customHeight="1">
      <c r="A202" s="36"/>
      <c r="B202" s="36"/>
      <c r="C202" s="5"/>
      <c r="D202" s="149"/>
      <c r="E202" s="141"/>
      <c r="F202" s="6"/>
      <c r="G202" s="400"/>
      <c r="H202" s="401"/>
      <c r="I202" s="402"/>
      <c r="J202" s="403"/>
      <c r="K202" s="402"/>
      <c r="L202" s="403"/>
      <c r="M202" s="404"/>
      <c r="N202" s="404"/>
      <c r="O202" s="404"/>
      <c r="P202" s="405"/>
      <c r="Q202" s="406"/>
      <c r="R202" s="407"/>
      <c r="S202" s="405"/>
      <c r="T202" s="515" t="s">
        <v>308</v>
      </c>
      <c r="U202" s="516"/>
      <c r="V202" s="153"/>
      <c r="W202" s="153"/>
      <c r="X202" s="153"/>
      <c r="Y202" s="153"/>
      <c r="Z202" s="153"/>
      <c r="AA202" s="153"/>
    </row>
    <row r="203" spans="1:27" ht="13.5" customHeight="1" thickBot="1">
      <c r="A203" s="36"/>
      <c r="B203" s="36"/>
      <c r="C203" s="5"/>
      <c r="D203" s="149"/>
      <c r="E203" s="141"/>
      <c r="F203" s="9"/>
      <c r="G203" s="408" t="s">
        <v>299</v>
      </c>
      <c r="H203" s="195"/>
      <c r="I203" s="196"/>
      <c r="J203" s="517" t="s">
        <v>295</v>
      </c>
      <c r="K203" s="518"/>
      <c r="L203" s="519" t="s">
        <v>115</v>
      </c>
      <c r="M203" s="520"/>
      <c r="N203" s="520"/>
      <c r="O203" s="520"/>
      <c r="P203" s="521"/>
      <c r="Q203" s="197"/>
      <c r="R203" s="522" t="s">
        <v>116</v>
      </c>
      <c r="S203" s="523"/>
      <c r="T203" s="524" t="s">
        <v>310</v>
      </c>
      <c r="U203" s="525"/>
      <c r="V203" s="153"/>
      <c r="W203" s="153"/>
      <c r="X203" s="153"/>
      <c r="Y203" s="153"/>
      <c r="Z203" s="153"/>
      <c r="AA203" s="153"/>
    </row>
    <row r="204" spans="1:27" ht="13.5" customHeight="1" thickTop="1">
      <c r="A204" s="36"/>
      <c r="B204" s="36"/>
      <c r="C204" s="5"/>
      <c r="D204" s="149"/>
      <c r="E204" s="141"/>
      <c r="F204" s="9"/>
      <c r="G204" s="409" t="s">
        <v>656</v>
      </c>
      <c r="H204" s="198"/>
      <c r="I204" s="199"/>
      <c r="J204" s="473" t="s">
        <v>4</v>
      </c>
      <c r="K204" s="474"/>
      <c r="L204" s="475" t="s">
        <v>304</v>
      </c>
      <c r="M204" s="476"/>
      <c r="N204" s="476"/>
      <c r="O204" s="477" t="s">
        <v>117</v>
      </c>
      <c r="P204" s="478"/>
      <c r="Q204" s="158" t="s">
        <v>657</v>
      </c>
      <c r="R204" s="504" t="s">
        <v>119</v>
      </c>
      <c r="S204" s="480"/>
      <c r="T204" s="504" t="s">
        <v>658</v>
      </c>
      <c r="U204" s="505"/>
      <c r="V204" s="153"/>
      <c r="W204" s="153"/>
      <c r="X204" s="153"/>
      <c r="Y204" s="153"/>
      <c r="Z204" s="153"/>
      <c r="AA204" s="153"/>
    </row>
    <row r="205" spans="1:27" ht="13.5" customHeight="1">
      <c r="A205" s="36"/>
      <c r="B205" s="36"/>
      <c r="C205" s="5"/>
      <c r="D205" s="149"/>
      <c r="E205" s="141"/>
      <c r="F205" s="7"/>
      <c r="G205" s="410"/>
      <c r="H205" s="198"/>
      <c r="I205" s="199"/>
      <c r="J205" s="506" t="s">
        <v>25</v>
      </c>
      <c r="K205" s="507"/>
      <c r="L205" s="508" t="s">
        <v>305</v>
      </c>
      <c r="M205" s="509"/>
      <c r="N205" s="509"/>
      <c r="O205" s="510" t="s">
        <v>120</v>
      </c>
      <c r="P205" s="511"/>
      <c r="Q205" s="159" t="s">
        <v>118</v>
      </c>
      <c r="R205" s="512" t="s">
        <v>121</v>
      </c>
      <c r="S205" s="513"/>
      <c r="T205" s="512" t="s">
        <v>625</v>
      </c>
      <c r="U205" s="514"/>
      <c r="V205" s="153"/>
      <c r="W205" s="153"/>
      <c r="X205" s="153"/>
      <c r="Y205" s="153"/>
      <c r="Z205" s="153"/>
      <c r="AA205" s="153"/>
    </row>
    <row r="206" spans="1:27" ht="13.5" customHeight="1">
      <c r="A206" s="36"/>
      <c r="B206" s="36"/>
      <c r="C206" s="5"/>
      <c r="D206" s="149"/>
      <c r="E206" s="141"/>
      <c r="F206" s="7"/>
      <c r="G206" s="411"/>
      <c r="H206" s="200"/>
      <c r="I206" s="201"/>
      <c r="J206" s="455" t="s">
        <v>31</v>
      </c>
      <c r="K206" s="456"/>
      <c r="L206" s="457" t="s">
        <v>306</v>
      </c>
      <c r="M206" s="458"/>
      <c r="N206" s="458"/>
      <c r="O206" s="483" t="s">
        <v>122</v>
      </c>
      <c r="P206" s="460"/>
      <c r="Q206" s="160" t="s">
        <v>118</v>
      </c>
      <c r="R206" s="484" t="s">
        <v>123</v>
      </c>
      <c r="S206" s="462"/>
      <c r="T206" s="484" t="s">
        <v>659</v>
      </c>
      <c r="U206" s="485"/>
      <c r="V206" s="153"/>
      <c r="W206" s="153"/>
      <c r="X206" s="153"/>
      <c r="Y206" s="153"/>
      <c r="Z206" s="153"/>
      <c r="AA206" s="153"/>
    </row>
    <row r="207" spans="1:27" ht="13.5" customHeight="1">
      <c r="A207" s="36"/>
      <c r="B207" s="36"/>
      <c r="C207" s="5"/>
      <c r="D207" s="149"/>
      <c r="E207" s="141"/>
      <c r="F207" s="8"/>
      <c r="G207" s="412" t="s">
        <v>660</v>
      </c>
      <c r="H207" s="202"/>
      <c r="I207" s="203"/>
      <c r="J207" s="495" t="s">
        <v>301</v>
      </c>
      <c r="K207" s="496"/>
      <c r="L207" s="497" t="s">
        <v>124</v>
      </c>
      <c r="M207" s="498"/>
      <c r="N207" s="498"/>
      <c r="O207" s="499" t="s">
        <v>124</v>
      </c>
      <c r="P207" s="500"/>
      <c r="Q207" s="161" t="s">
        <v>118</v>
      </c>
      <c r="R207" s="501" t="s">
        <v>125</v>
      </c>
      <c r="S207" s="502"/>
      <c r="T207" s="501" t="s">
        <v>661</v>
      </c>
      <c r="U207" s="503"/>
      <c r="V207" s="153"/>
      <c r="W207" s="153"/>
      <c r="X207" s="153"/>
      <c r="Y207" s="153"/>
      <c r="Z207" s="153"/>
      <c r="AA207" s="153"/>
    </row>
    <row r="208" spans="1:27" ht="13.5" customHeight="1">
      <c r="A208" s="36"/>
      <c r="B208" s="36"/>
      <c r="C208" s="5"/>
      <c r="D208" s="149"/>
      <c r="E208" s="141"/>
      <c r="F208" s="6"/>
      <c r="G208" s="413"/>
      <c r="H208" s="200"/>
      <c r="I208" s="201"/>
      <c r="J208" s="455" t="s">
        <v>302</v>
      </c>
      <c r="K208" s="456"/>
      <c r="L208" s="457" t="s">
        <v>495</v>
      </c>
      <c r="M208" s="458"/>
      <c r="N208" s="458"/>
      <c r="O208" s="483" t="s">
        <v>126</v>
      </c>
      <c r="P208" s="460"/>
      <c r="Q208" s="160" t="s">
        <v>118</v>
      </c>
      <c r="R208" s="484" t="s">
        <v>127</v>
      </c>
      <c r="S208" s="462"/>
      <c r="T208" s="484" t="s">
        <v>662</v>
      </c>
      <c r="U208" s="485"/>
      <c r="V208" s="153"/>
      <c r="W208" s="153"/>
      <c r="X208" s="153"/>
      <c r="Y208" s="153"/>
      <c r="Z208" s="153"/>
      <c r="AA208" s="153"/>
    </row>
    <row r="209" spans="1:27" ht="13.5" customHeight="1" thickBot="1">
      <c r="A209" s="36"/>
      <c r="B209" s="36"/>
      <c r="C209" s="5"/>
      <c r="D209" s="149"/>
      <c r="E209" s="141"/>
      <c r="F209" s="8"/>
      <c r="G209" s="414" t="s">
        <v>300</v>
      </c>
      <c r="H209" s="415"/>
      <c r="I209" s="416"/>
      <c r="J209" s="486" t="s">
        <v>303</v>
      </c>
      <c r="K209" s="487"/>
      <c r="L209" s="488" t="s">
        <v>307</v>
      </c>
      <c r="M209" s="489"/>
      <c r="N209" s="489"/>
      <c r="O209" s="490" t="s">
        <v>128</v>
      </c>
      <c r="P209" s="491"/>
      <c r="Q209" s="417" t="s">
        <v>118</v>
      </c>
      <c r="R209" s="492">
        <v>5497</v>
      </c>
      <c r="S209" s="493"/>
      <c r="T209" s="492" t="s">
        <v>663</v>
      </c>
      <c r="U209" s="494"/>
      <c r="V209" s="153"/>
      <c r="W209" s="153"/>
      <c r="X209" s="153"/>
      <c r="Y209" s="153"/>
      <c r="Z209" s="153"/>
      <c r="AA209" s="153"/>
    </row>
    <row r="210" spans="1:27" ht="13.5" customHeight="1">
      <c r="A210" s="36"/>
      <c r="B210" s="36"/>
      <c r="C210" s="5"/>
      <c r="D210" s="149"/>
      <c r="E210" s="141"/>
      <c r="F210" s="156" t="s">
        <v>477</v>
      </c>
      <c r="G210" s="149" t="s">
        <v>309</v>
      </c>
      <c r="H210" s="149"/>
      <c r="I210" s="149"/>
      <c r="J210" s="149"/>
      <c r="K210" s="149"/>
      <c r="L210" s="149"/>
      <c r="M210" s="149"/>
      <c r="N210" s="149"/>
      <c r="O210" s="149"/>
      <c r="P210" s="149"/>
      <c r="Q210" s="149"/>
      <c r="R210" s="149"/>
      <c r="S210" s="149"/>
      <c r="T210" s="149"/>
      <c r="U210" s="150"/>
      <c r="V210" s="153"/>
      <c r="W210" s="153"/>
      <c r="X210" s="153"/>
      <c r="Y210" s="153"/>
      <c r="Z210" s="153"/>
      <c r="AA210" s="153"/>
    </row>
    <row r="211" spans="1:27" ht="13.5" customHeight="1">
      <c r="A211" s="36"/>
      <c r="B211" s="36"/>
      <c r="C211" s="5"/>
      <c r="D211" s="5" t="s">
        <v>664</v>
      </c>
      <c r="E211" s="188" t="s">
        <v>256</v>
      </c>
      <c r="F211" s="149"/>
      <c r="G211" s="149"/>
      <c r="H211" s="149"/>
      <c r="I211" s="149"/>
      <c r="J211" s="149"/>
      <c r="K211" s="149"/>
      <c r="L211" s="149"/>
      <c r="M211" s="149"/>
      <c r="N211" s="149"/>
      <c r="O211" s="149"/>
      <c r="P211" s="149"/>
      <c r="Q211" s="149"/>
      <c r="R211" s="149"/>
      <c r="S211" s="149"/>
      <c r="T211" s="149"/>
      <c r="U211" s="150"/>
      <c r="V211" s="153"/>
      <c r="W211" s="153"/>
      <c r="X211" s="153"/>
      <c r="Y211" s="153"/>
      <c r="Z211" s="153"/>
      <c r="AA211" s="153"/>
    </row>
    <row r="212" spans="1:27" ht="13.5" customHeight="1">
      <c r="A212" s="36"/>
      <c r="B212" s="36"/>
      <c r="C212" s="5"/>
      <c r="D212" s="149"/>
      <c r="E212" s="141" t="s">
        <v>665</v>
      </c>
      <c r="F212" s="149" t="s">
        <v>496</v>
      </c>
      <c r="G212" s="149"/>
      <c r="H212" s="149"/>
      <c r="I212" s="149"/>
      <c r="J212" s="149"/>
      <c r="K212" s="149"/>
      <c r="L212" s="149"/>
      <c r="M212" s="149"/>
      <c r="N212" s="149"/>
      <c r="O212" s="149"/>
      <c r="P212" s="149"/>
      <c r="Q212" s="149"/>
      <c r="R212" s="149"/>
      <c r="S212" s="149"/>
      <c r="T212" s="149"/>
      <c r="U212" s="150"/>
      <c r="V212" s="153"/>
      <c r="W212" s="153"/>
      <c r="X212" s="153"/>
      <c r="Y212" s="153"/>
      <c r="Z212" s="153"/>
      <c r="AA212" s="153"/>
    </row>
    <row r="213" spans="1:27" ht="13.5" customHeight="1">
      <c r="A213" s="36"/>
      <c r="B213" s="36"/>
      <c r="C213" s="5"/>
      <c r="D213" s="149"/>
      <c r="E213" s="149"/>
      <c r="F213" s="156" t="s">
        <v>312</v>
      </c>
      <c r="G213" s="170" t="s">
        <v>666</v>
      </c>
      <c r="H213" s="149"/>
      <c r="I213" s="149"/>
      <c r="J213" s="149"/>
      <c r="K213" s="149"/>
      <c r="L213" s="149"/>
      <c r="M213" s="149"/>
      <c r="N213" s="149"/>
      <c r="O213" s="149"/>
      <c r="P213" s="149"/>
      <c r="Q213" s="149"/>
      <c r="R213" s="149"/>
      <c r="S213" s="149"/>
      <c r="T213" s="149"/>
      <c r="U213" s="150"/>
      <c r="V213" s="153"/>
      <c r="W213" s="153"/>
      <c r="X213" s="153"/>
      <c r="Y213" s="153"/>
      <c r="Z213" s="153"/>
      <c r="AA213" s="153"/>
    </row>
    <row r="214" spans="1:27" ht="13.5" customHeight="1">
      <c r="A214" s="36"/>
      <c r="B214" s="36"/>
      <c r="C214" s="5"/>
      <c r="D214" s="5" t="s">
        <v>667</v>
      </c>
      <c r="E214" s="5" t="s">
        <v>626</v>
      </c>
      <c r="F214" s="189"/>
      <c r="G214" s="170"/>
      <c r="H214" s="149"/>
      <c r="I214" s="149"/>
      <c r="J214" s="149"/>
      <c r="K214" s="149"/>
      <c r="L214" s="149"/>
      <c r="M214" s="149"/>
      <c r="N214" s="149"/>
      <c r="O214" s="149"/>
      <c r="P214" s="149"/>
      <c r="Q214" s="149"/>
      <c r="R214" s="149"/>
      <c r="S214" s="149"/>
      <c r="T214" s="149"/>
      <c r="U214" s="150"/>
      <c r="V214" s="153"/>
      <c r="W214" s="153"/>
      <c r="X214" s="153"/>
      <c r="Y214" s="153"/>
      <c r="Z214" s="153"/>
      <c r="AA214" s="153"/>
    </row>
    <row r="215" spans="1:27" ht="13.5" customHeight="1">
      <c r="A215" s="36"/>
      <c r="B215" s="36"/>
      <c r="C215" s="5"/>
      <c r="D215" s="149"/>
      <c r="E215" s="141" t="s">
        <v>665</v>
      </c>
      <c r="F215" s="149" t="s">
        <v>497</v>
      </c>
      <c r="G215" s="170"/>
      <c r="H215" s="149"/>
      <c r="I215" s="149"/>
      <c r="J215" s="149"/>
      <c r="K215" s="149"/>
      <c r="L215" s="149"/>
      <c r="M215" s="149"/>
      <c r="N215" s="149"/>
      <c r="O215" s="149"/>
      <c r="P215" s="149"/>
      <c r="Q215" s="149"/>
      <c r="R215" s="149"/>
      <c r="S215" s="149"/>
      <c r="T215" s="149"/>
      <c r="U215" s="150"/>
      <c r="V215" s="153"/>
      <c r="W215" s="153"/>
      <c r="X215" s="153"/>
      <c r="Y215" s="153"/>
      <c r="Z215" s="153"/>
      <c r="AA215" s="153"/>
    </row>
    <row r="216" spans="1:27" ht="13.5" customHeight="1">
      <c r="A216" s="36"/>
      <c r="B216" s="36"/>
      <c r="C216" s="5"/>
      <c r="D216" s="5" t="s">
        <v>668</v>
      </c>
      <c r="E216" s="5" t="s">
        <v>627</v>
      </c>
      <c r="F216" s="5"/>
      <c r="G216" s="170"/>
      <c r="H216" s="149"/>
      <c r="I216" s="149"/>
      <c r="J216" s="149"/>
      <c r="K216" s="149"/>
      <c r="L216" s="149"/>
      <c r="M216" s="149"/>
      <c r="N216" s="149"/>
      <c r="O216" s="149"/>
      <c r="P216" s="149"/>
      <c r="Q216" s="149"/>
      <c r="R216" s="149"/>
      <c r="S216" s="149"/>
      <c r="T216" s="149"/>
      <c r="U216" s="150"/>
      <c r="V216" s="153"/>
      <c r="W216" s="153"/>
      <c r="X216" s="153"/>
      <c r="Y216" s="153"/>
      <c r="Z216" s="153"/>
      <c r="AA216" s="153"/>
    </row>
    <row r="217" spans="1:27" ht="13.5" customHeight="1">
      <c r="A217" s="36"/>
      <c r="B217" s="36"/>
      <c r="C217" s="5"/>
      <c r="D217" s="149"/>
      <c r="E217" s="141" t="s">
        <v>665</v>
      </c>
      <c r="F217" s="149" t="s">
        <v>498</v>
      </c>
      <c r="G217" s="170"/>
      <c r="H217" s="149"/>
      <c r="I217" s="149"/>
      <c r="J217" s="149"/>
      <c r="K217" s="149"/>
      <c r="L217" s="149"/>
      <c r="M217" s="149"/>
      <c r="N217" s="149"/>
      <c r="O217" s="149"/>
      <c r="P217" s="149"/>
      <c r="Q217" s="149"/>
      <c r="R217" s="149"/>
      <c r="S217" s="149"/>
      <c r="T217" s="149"/>
      <c r="U217" s="150"/>
      <c r="V217" s="153"/>
      <c r="W217" s="153"/>
      <c r="X217" s="153"/>
      <c r="Y217" s="153"/>
      <c r="Z217" s="153"/>
      <c r="AA217" s="153"/>
    </row>
    <row r="218" spans="1:27" ht="13.5" customHeight="1">
      <c r="A218" s="36"/>
      <c r="B218" s="36"/>
      <c r="C218" s="5" t="s">
        <v>628</v>
      </c>
      <c r="D218" s="5" t="s">
        <v>669</v>
      </c>
      <c r="E218" s="5"/>
      <c r="F218" s="149"/>
      <c r="G218" s="149"/>
      <c r="H218" s="149"/>
      <c r="I218" s="149"/>
      <c r="J218" s="149"/>
      <c r="K218" s="149"/>
      <c r="L218" s="149"/>
      <c r="M218" s="149"/>
      <c r="N218" s="149"/>
      <c r="O218" s="149"/>
      <c r="P218" s="149"/>
      <c r="Q218" s="149"/>
      <c r="R218" s="149"/>
      <c r="S218" s="149"/>
      <c r="T218" s="149"/>
      <c r="U218" s="150"/>
      <c r="V218" s="153"/>
      <c r="W218" s="153"/>
      <c r="X218" s="153"/>
      <c r="Y218" s="153"/>
      <c r="Z218" s="153"/>
      <c r="AA218" s="153"/>
    </row>
    <row r="219" spans="1:27" ht="13.5" customHeight="1">
      <c r="A219" s="36"/>
      <c r="B219" s="36"/>
      <c r="C219" s="5"/>
      <c r="D219" s="5" t="s">
        <v>670</v>
      </c>
      <c r="E219" s="5" t="s">
        <v>296</v>
      </c>
      <c r="F219" s="5"/>
      <c r="G219" s="149"/>
      <c r="H219" s="149"/>
      <c r="I219" s="149"/>
      <c r="J219" s="149"/>
      <c r="K219" s="149"/>
      <c r="L219" s="149"/>
      <c r="M219" s="149"/>
      <c r="N219" s="149"/>
      <c r="O219" s="149"/>
      <c r="P219" s="149"/>
      <c r="Q219" s="149"/>
      <c r="R219" s="149"/>
      <c r="S219" s="149"/>
      <c r="T219" s="149"/>
      <c r="U219" s="150"/>
      <c r="V219" s="153"/>
      <c r="W219" s="153"/>
      <c r="X219" s="153"/>
      <c r="Y219" s="153"/>
      <c r="Z219" s="153"/>
      <c r="AA219" s="153"/>
    </row>
    <row r="220" spans="1:27" ht="13.5" customHeight="1">
      <c r="A220" s="36"/>
      <c r="B220" s="36"/>
      <c r="C220" s="5"/>
      <c r="D220" s="149"/>
      <c r="E220" s="149" t="s">
        <v>596</v>
      </c>
      <c r="F220" s="392" t="s">
        <v>499</v>
      </c>
      <c r="G220" s="149"/>
      <c r="H220" s="149"/>
      <c r="I220" s="149"/>
      <c r="J220" s="149"/>
      <c r="K220" s="149"/>
      <c r="L220" s="149"/>
      <c r="M220" s="149"/>
      <c r="N220" s="149"/>
      <c r="O220" s="149"/>
      <c r="P220" s="149"/>
      <c r="Q220" s="149"/>
      <c r="R220" s="149"/>
      <c r="S220" s="149"/>
      <c r="T220" s="149"/>
      <c r="U220" s="150"/>
      <c r="V220" s="153"/>
      <c r="W220" s="153"/>
      <c r="X220" s="153"/>
      <c r="Y220" s="153"/>
      <c r="Z220" s="153"/>
      <c r="AA220" s="153"/>
    </row>
    <row r="221" spans="1:27" ht="13.5" customHeight="1">
      <c r="A221" s="36"/>
      <c r="B221" s="36"/>
      <c r="C221" s="5"/>
      <c r="D221" s="149"/>
      <c r="E221" s="149" t="s">
        <v>665</v>
      </c>
      <c r="F221" s="149" t="s">
        <v>671</v>
      </c>
      <c r="G221" s="149"/>
      <c r="H221" s="149"/>
      <c r="I221" s="149"/>
      <c r="J221" s="149"/>
      <c r="K221" s="149"/>
      <c r="L221" s="149"/>
      <c r="M221" s="149"/>
      <c r="N221" s="149"/>
      <c r="O221" s="149"/>
      <c r="P221" s="149"/>
      <c r="Q221" s="149"/>
      <c r="R221" s="149"/>
      <c r="S221" s="149"/>
      <c r="T221" s="149"/>
      <c r="U221" s="150"/>
      <c r="V221" s="153"/>
      <c r="W221" s="153"/>
      <c r="X221" s="153"/>
      <c r="Y221" s="153"/>
      <c r="Z221" s="153"/>
      <c r="AA221" s="153"/>
    </row>
    <row r="222" spans="1:27" ht="13.5" customHeight="1">
      <c r="A222" s="36"/>
      <c r="B222" s="36"/>
      <c r="C222" s="5"/>
      <c r="D222" s="149"/>
      <c r="E222" s="149" t="s">
        <v>665</v>
      </c>
      <c r="F222" s="149" t="s">
        <v>500</v>
      </c>
      <c r="G222" s="149"/>
      <c r="H222" s="149"/>
      <c r="I222" s="149"/>
      <c r="J222" s="149"/>
      <c r="K222" s="149"/>
      <c r="L222" s="149"/>
      <c r="M222" s="149"/>
      <c r="N222" s="149"/>
      <c r="O222" s="149"/>
      <c r="P222" s="149"/>
      <c r="Q222" s="149"/>
      <c r="R222" s="149"/>
      <c r="S222" s="149"/>
      <c r="T222" s="149"/>
      <c r="U222" s="150"/>
      <c r="V222" s="153"/>
      <c r="W222" s="153"/>
      <c r="X222" s="153"/>
      <c r="Y222" s="153"/>
      <c r="Z222" s="153"/>
      <c r="AA222" s="153"/>
    </row>
    <row r="223" spans="1:27" ht="13.5" customHeight="1">
      <c r="A223" s="36"/>
      <c r="B223" s="36"/>
      <c r="C223" s="5"/>
      <c r="D223" s="149"/>
      <c r="E223" s="149" t="s">
        <v>665</v>
      </c>
      <c r="F223" s="463" t="s">
        <v>501</v>
      </c>
      <c r="G223" s="463"/>
      <c r="H223" s="463"/>
      <c r="I223" s="463"/>
      <c r="J223" s="463"/>
      <c r="K223" s="463"/>
      <c r="L223" s="463"/>
      <c r="M223" s="463"/>
      <c r="N223" s="463"/>
      <c r="O223" s="463"/>
      <c r="P223" s="463"/>
      <c r="Q223" s="463"/>
      <c r="R223" s="463"/>
      <c r="S223" s="463"/>
      <c r="T223" s="463"/>
      <c r="U223" s="463"/>
      <c r="V223" s="463"/>
      <c r="W223" s="463"/>
      <c r="X223" s="463"/>
      <c r="Y223" s="463"/>
      <c r="Z223" s="463"/>
      <c r="AA223" s="463"/>
    </row>
    <row r="224" spans="1:27" ht="13.5" customHeight="1">
      <c r="A224" s="36"/>
      <c r="B224" s="36"/>
      <c r="C224" s="5"/>
      <c r="D224" s="149"/>
      <c r="E224" s="149"/>
      <c r="F224" s="463"/>
      <c r="G224" s="463"/>
      <c r="H224" s="463"/>
      <c r="I224" s="463"/>
      <c r="J224" s="463"/>
      <c r="K224" s="463"/>
      <c r="L224" s="463"/>
      <c r="M224" s="463"/>
      <c r="N224" s="463"/>
      <c r="O224" s="463"/>
      <c r="P224" s="463"/>
      <c r="Q224" s="463"/>
      <c r="R224" s="463"/>
      <c r="S224" s="463"/>
      <c r="T224" s="463"/>
      <c r="U224" s="463"/>
      <c r="V224" s="463"/>
      <c r="W224" s="463"/>
      <c r="X224" s="463"/>
      <c r="Y224" s="463"/>
      <c r="Z224" s="463"/>
      <c r="AA224" s="463"/>
    </row>
    <row r="225" spans="1:27" ht="13.5" customHeight="1">
      <c r="A225" s="36"/>
      <c r="B225" s="36"/>
      <c r="C225" s="5"/>
      <c r="D225" s="5" t="s">
        <v>313</v>
      </c>
      <c r="E225" s="448" t="s">
        <v>672</v>
      </c>
      <c r="F225" s="5"/>
      <c r="G225" s="149"/>
      <c r="H225" s="149"/>
      <c r="I225" s="149"/>
      <c r="J225" s="149"/>
      <c r="K225" s="149"/>
      <c r="L225" s="149"/>
      <c r="M225" s="149"/>
      <c r="N225" s="149"/>
      <c r="O225" s="149"/>
      <c r="P225" s="149"/>
      <c r="Q225" s="149"/>
      <c r="R225" s="149"/>
      <c r="S225" s="149"/>
      <c r="T225" s="149"/>
      <c r="U225" s="150"/>
      <c r="V225" s="153"/>
      <c r="W225" s="153"/>
      <c r="X225" s="153"/>
      <c r="Y225" s="153"/>
      <c r="Z225" s="153"/>
      <c r="AA225" s="153"/>
    </row>
    <row r="226" spans="1:27" ht="13.5" customHeight="1">
      <c r="A226" s="36"/>
      <c r="B226" s="36"/>
      <c r="C226" s="5"/>
      <c r="D226" s="149"/>
      <c r="E226" s="141" t="s">
        <v>264</v>
      </c>
      <c r="F226" s="190" t="s">
        <v>502</v>
      </c>
      <c r="G226" s="190"/>
      <c r="H226" s="190"/>
      <c r="I226" s="190"/>
      <c r="J226" s="190"/>
      <c r="K226" s="190"/>
      <c r="L226" s="190"/>
      <c r="M226" s="190"/>
      <c r="N226" s="190"/>
      <c r="O226" s="190"/>
      <c r="P226" s="190"/>
      <c r="Q226" s="190"/>
      <c r="R226" s="190"/>
      <c r="S226" s="190"/>
      <c r="T226" s="190"/>
      <c r="U226" s="190"/>
      <c r="V226" s="190"/>
      <c r="W226" s="190"/>
      <c r="X226" s="190"/>
      <c r="Y226" s="190"/>
      <c r="Z226" s="190"/>
      <c r="AA226" s="190"/>
    </row>
    <row r="227" spans="1:27" ht="13.5" customHeight="1">
      <c r="A227" s="36"/>
      <c r="B227" s="36"/>
      <c r="C227" s="5"/>
      <c r="D227" s="149"/>
      <c r="E227" s="141" t="s">
        <v>264</v>
      </c>
      <c r="F227" s="481" t="s">
        <v>528</v>
      </c>
      <c r="G227" s="481"/>
      <c r="H227" s="481"/>
      <c r="I227" s="481"/>
      <c r="J227" s="481"/>
      <c r="K227" s="481"/>
      <c r="L227" s="481"/>
      <c r="M227" s="481"/>
      <c r="N227" s="481"/>
      <c r="O227" s="481"/>
      <c r="P227" s="481"/>
      <c r="Q227" s="481"/>
      <c r="R227" s="481"/>
      <c r="S227" s="481"/>
      <c r="T227" s="481"/>
      <c r="U227" s="481"/>
      <c r="V227" s="481"/>
      <c r="W227" s="481"/>
      <c r="X227" s="481"/>
      <c r="Y227" s="481"/>
      <c r="Z227" s="481"/>
      <c r="AA227" s="481"/>
    </row>
    <row r="228" spans="1:27" ht="13.5" customHeight="1">
      <c r="A228" s="36"/>
      <c r="B228" s="36"/>
      <c r="C228" s="5"/>
      <c r="D228" s="149"/>
      <c r="E228" s="149"/>
      <c r="F228" s="481"/>
      <c r="G228" s="481"/>
      <c r="H228" s="481"/>
      <c r="I228" s="481"/>
      <c r="J228" s="481"/>
      <c r="K228" s="481"/>
      <c r="L228" s="481"/>
      <c r="M228" s="481"/>
      <c r="N228" s="481"/>
      <c r="O228" s="481"/>
      <c r="P228" s="481"/>
      <c r="Q228" s="481"/>
      <c r="R228" s="481"/>
      <c r="S228" s="481"/>
      <c r="T228" s="481"/>
      <c r="U228" s="481"/>
      <c r="V228" s="481"/>
      <c r="W228" s="481"/>
      <c r="X228" s="481"/>
      <c r="Y228" s="481"/>
      <c r="Z228" s="481"/>
      <c r="AA228" s="481"/>
    </row>
    <row r="229" spans="1:27" ht="13.5" customHeight="1">
      <c r="A229" s="36"/>
      <c r="B229" s="36"/>
      <c r="C229" s="5"/>
      <c r="D229" s="5" t="s">
        <v>673</v>
      </c>
      <c r="E229" s="5" t="s">
        <v>629</v>
      </c>
      <c r="F229" s="5"/>
      <c r="G229" s="5"/>
      <c r="H229" s="149"/>
      <c r="I229" s="149"/>
      <c r="J229" s="149"/>
      <c r="K229" s="149"/>
      <c r="L229" s="149"/>
      <c r="M229" s="149"/>
      <c r="N229" s="149"/>
      <c r="O229" s="149"/>
      <c r="P229" s="149"/>
      <c r="Q229" s="149"/>
      <c r="R229" s="149"/>
      <c r="S229" s="149"/>
      <c r="T229" s="149"/>
      <c r="U229" s="150"/>
      <c r="V229" s="153"/>
      <c r="W229" s="153"/>
      <c r="X229" s="153"/>
      <c r="Y229" s="153"/>
      <c r="Z229" s="153"/>
      <c r="AA229" s="153"/>
    </row>
    <row r="230" spans="1:27" ht="13.5" customHeight="1">
      <c r="A230" s="36"/>
      <c r="B230" s="36"/>
      <c r="C230" s="5"/>
      <c r="D230" s="149"/>
      <c r="E230" s="141" t="s">
        <v>264</v>
      </c>
      <c r="F230" s="190" t="s">
        <v>674</v>
      </c>
      <c r="G230" s="190"/>
      <c r="H230" s="190"/>
      <c r="I230" s="190"/>
      <c r="J230" s="190"/>
      <c r="K230" s="190"/>
      <c r="L230" s="190"/>
      <c r="M230" s="190"/>
      <c r="N230" s="190"/>
      <c r="O230" s="190"/>
      <c r="P230" s="190"/>
      <c r="Q230" s="190"/>
      <c r="R230" s="190"/>
      <c r="S230" s="190"/>
      <c r="T230" s="190"/>
      <c r="U230" s="190"/>
      <c r="V230" s="190"/>
      <c r="W230" s="190"/>
      <c r="X230" s="190"/>
      <c r="Y230" s="190"/>
      <c r="Z230" s="190"/>
      <c r="AA230" s="190"/>
    </row>
    <row r="231" spans="1:27" ht="13.5" customHeight="1">
      <c r="A231" s="36"/>
      <c r="B231" s="36"/>
      <c r="C231" s="5"/>
      <c r="D231" s="149"/>
      <c r="E231" s="141" t="s">
        <v>264</v>
      </c>
      <c r="F231" s="481" t="s">
        <v>675</v>
      </c>
      <c r="G231" s="481"/>
      <c r="H231" s="481"/>
      <c r="I231" s="481"/>
      <c r="J231" s="481"/>
      <c r="K231" s="481"/>
      <c r="L231" s="481"/>
      <c r="M231" s="481"/>
      <c r="N231" s="481"/>
      <c r="O231" s="481"/>
      <c r="P231" s="481"/>
      <c r="Q231" s="481"/>
      <c r="R231" s="481"/>
      <c r="S231" s="481"/>
      <c r="T231" s="481"/>
      <c r="U231" s="481"/>
      <c r="V231" s="481"/>
      <c r="W231" s="481"/>
      <c r="X231" s="481"/>
      <c r="Y231" s="481"/>
      <c r="Z231" s="481"/>
      <c r="AA231" s="481"/>
    </row>
    <row r="232" spans="1:27" ht="13.5" customHeight="1">
      <c r="A232" s="36"/>
      <c r="B232" s="36"/>
      <c r="C232" s="5"/>
      <c r="D232" s="149"/>
      <c r="E232" s="149"/>
      <c r="F232" s="481"/>
      <c r="G232" s="481"/>
      <c r="H232" s="481"/>
      <c r="I232" s="481"/>
      <c r="J232" s="481"/>
      <c r="K232" s="481"/>
      <c r="L232" s="481"/>
      <c r="M232" s="481"/>
      <c r="N232" s="481"/>
      <c r="O232" s="481"/>
      <c r="P232" s="481"/>
      <c r="Q232" s="481"/>
      <c r="R232" s="481"/>
      <c r="S232" s="481"/>
      <c r="T232" s="481"/>
      <c r="U232" s="481"/>
      <c r="V232" s="481"/>
      <c r="W232" s="481"/>
      <c r="X232" s="481"/>
      <c r="Y232" s="481"/>
      <c r="Z232" s="481"/>
      <c r="AA232" s="481"/>
    </row>
    <row r="233" spans="1:27" ht="13.5" customHeight="1">
      <c r="A233" s="36"/>
      <c r="B233" s="11" t="s">
        <v>676</v>
      </c>
      <c r="C233" s="5" t="s">
        <v>315</v>
      </c>
      <c r="D233" s="149"/>
      <c r="E233" s="149"/>
      <c r="F233" s="171"/>
      <c r="G233" s="171"/>
      <c r="H233" s="171"/>
      <c r="I233" s="171"/>
      <c r="J233" s="171"/>
      <c r="K233" s="171"/>
      <c r="L233" s="171"/>
      <c r="M233" s="171"/>
      <c r="N233" s="171"/>
      <c r="O233" s="171"/>
      <c r="P233" s="171"/>
      <c r="Q233" s="171"/>
      <c r="R233" s="171"/>
      <c r="S233" s="171"/>
      <c r="T233" s="171"/>
      <c r="U233" s="171"/>
      <c r="V233" s="171"/>
      <c r="W233" s="171"/>
      <c r="X233" s="171"/>
      <c r="Y233" s="171"/>
      <c r="Z233" s="171"/>
      <c r="AA233" s="171"/>
    </row>
    <row r="234" spans="1:27" ht="13.5" customHeight="1">
      <c r="A234" s="36"/>
      <c r="B234" s="36"/>
      <c r="C234" s="5" t="s">
        <v>677</v>
      </c>
      <c r="D234" s="5" t="s">
        <v>296</v>
      </c>
      <c r="E234" s="149"/>
      <c r="F234" s="171"/>
      <c r="G234" s="171"/>
      <c r="H234" s="171"/>
      <c r="I234" s="171"/>
      <c r="J234" s="171"/>
      <c r="K234" s="171"/>
      <c r="L234" s="171"/>
      <c r="M234" s="171"/>
      <c r="N234" s="171"/>
      <c r="O234" s="171"/>
      <c r="P234" s="171"/>
      <c r="Q234" s="171"/>
      <c r="R234" s="171"/>
      <c r="S234" s="171"/>
      <c r="T234" s="171"/>
      <c r="U234" s="171"/>
      <c r="V234" s="171"/>
      <c r="W234" s="171"/>
      <c r="X234" s="171"/>
      <c r="Y234" s="171"/>
      <c r="Z234" s="171"/>
      <c r="AA234" s="171"/>
    </row>
    <row r="235" spans="1:27" ht="13.5" customHeight="1">
      <c r="A235" s="36"/>
      <c r="B235" s="36"/>
      <c r="C235" s="5"/>
      <c r="D235" s="141" t="s">
        <v>665</v>
      </c>
      <c r="E235" s="465" t="s">
        <v>503</v>
      </c>
      <c r="F235" s="465"/>
      <c r="G235" s="465"/>
      <c r="H235" s="465"/>
      <c r="I235" s="465"/>
      <c r="J235" s="465"/>
      <c r="K235" s="465"/>
      <c r="L235" s="465"/>
      <c r="M235" s="465"/>
      <c r="N235" s="465"/>
      <c r="O235" s="465"/>
      <c r="P235" s="465"/>
      <c r="Q235" s="465"/>
      <c r="R235" s="465"/>
      <c r="S235" s="465"/>
      <c r="T235" s="465"/>
      <c r="U235" s="465"/>
      <c r="V235" s="465"/>
      <c r="W235" s="465"/>
      <c r="X235" s="465"/>
      <c r="Y235" s="465"/>
      <c r="Z235" s="465"/>
      <c r="AA235" s="465"/>
    </row>
    <row r="236" spans="1:27" ht="13.5" customHeight="1">
      <c r="A236" s="36"/>
      <c r="B236" s="36"/>
      <c r="C236" s="5"/>
      <c r="D236" s="149"/>
      <c r="E236" s="465"/>
      <c r="F236" s="465"/>
      <c r="G236" s="465"/>
      <c r="H236" s="465"/>
      <c r="I236" s="465"/>
      <c r="J236" s="465"/>
      <c r="K236" s="465"/>
      <c r="L236" s="465"/>
      <c r="M236" s="465"/>
      <c r="N236" s="465"/>
      <c r="O236" s="465"/>
      <c r="P236" s="465"/>
      <c r="Q236" s="465"/>
      <c r="R236" s="465"/>
      <c r="S236" s="465"/>
      <c r="T236" s="465"/>
      <c r="U236" s="465"/>
      <c r="V236" s="465"/>
      <c r="W236" s="465"/>
      <c r="X236" s="465"/>
      <c r="Y236" s="465"/>
      <c r="Z236" s="465"/>
      <c r="AA236" s="465"/>
    </row>
    <row r="237" spans="1:27" ht="13.5" customHeight="1">
      <c r="A237" s="36"/>
      <c r="B237" s="36"/>
      <c r="C237" s="5" t="s">
        <v>430</v>
      </c>
      <c r="D237" s="5" t="s">
        <v>678</v>
      </c>
      <c r="E237" s="149"/>
      <c r="F237" s="171"/>
      <c r="G237" s="171"/>
      <c r="H237" s="171"/>
      <c r="I237" s="171"/>
      <c r="J237" s="171"/>
      <c r="K237" s="171"/>
      <c r="L237" s="171"/>
      <c r="M237" s="171"/>
      <c r="N237" s="171"/>
      <c r="O237" s="171"/>
      <c r="P237" s="171"/>
      <c r="Q237" s="171"/>
      <c r="R237" s="171"/>
      <c r="S237" s="171"/>
      <c r="T237" s="171"/>
      <c r="U237" s="171"/>
      <c r="V237" s="171"/>
      <c r="W237" s="171"/>
      <c r="X237" s="171"/>
      <c r="Y237" s="171"/>
      <c r="Z237" s="171"/>
      <c r="AA237" s="171"/>
    </row>
    <row r="238" spans="1:27" ht="13.5" customHeight="1">
      <c r="A238" s="36"/>
      <c r="B238" s="36"/>
      <c r="C238" s="5"/>
      <c r="D238" s="141" t="s">
        <v>665</v>
      </c>
      <c r="E238" s="149" t="s">
        <v>504</v>
      </c>
      <c r="F238" s="171"/>
      <c r="G238" s="171"/>
      <c r="H238" s="171"/>
      <c r="I238" s="171"/>
      <c r="J238" s="171"/>
      <c r="K238" s="171"/>
      <c r="L238" s="171"/>
      <c r="M238" s="171"/>
      <c r="N238" s="171"/>
      <c r="O238" s="171"/>
      <c r="P238" s="171"/>
      <c r="Q238" s="171"/>
      <c r="R238" s="171"/>
      <c r="S238" s="171"/>
      <c r="T238" s="171"/>
      <c r="U238" s="171"/>
      <c r="V238" s="171"/>
      <c r="W238" s="171"/>
      <c r="X238" s="171"/>
      <c r="Y238" s="171"/>
      <c r="Z238" s="171"/>
      <c r="AA238" s="171"/>
    </row>
    <row r="239" spans="1:27" ht="13.5" customHeight="1">
      <c r="A239" s="36"/>
      <c r="B239" s="36"/>
      <c r="C239" s="5"/>
      <c r="D239" s="149"/>
      <c r="E239" s="156" t="s">
        <v>679</v>
      </c>
      <c r="F239" s="172" t="s">
        <v>680</v>
      </c>
      <c r="G239" s="10"/>
      <c r="H239" s="10"/>
      <c r="I239" s="10"/>
      <c r="J239" s="10"/>
      <c r="K239" s="10"/>
      <c r="L239" s="10"/>
      <c r="M239" s="10"/>
      <c r="N239" s="10"/>
      <c r="O239" s="10"/>
      <c r="P239" s="10"/>
      <c r="Q239" s="10"/>
      <c r="R239" s="10"/>
      <c r="S239" s="10"/>
      <c r="T239" s="10"/>
      <c r="U239" s="10"/>
      <c r="V239" s="10"/>
      <c r="W239" s="10"/>
      <c r="X239" s="10"/>
      <c r="Y239" s="10"/>
      <c r="Z239" s="10"/>
      <c r="AA239" s="10"/>
    </row>
    <row r="240" spans="1:27" ht="13.5" customHeight="1">
      <c r="A240" s="36"/>
      <c r="B240" s="36"/>
      <c r="C240" s="5"/>
      <c r="D240" s="149"/>
      <c r="E240" s="156" t="s">
        <v>679</v>
      </c>
      <c r="F240" s="172" t="s">
        <v>316</v>
      </c>
      <c r="G240" s="172"/>
      <c r="H240" s="172"/>
      <c r="I240" s="172"/>
      <c r="J240" s="172"/>
      <c r="K240" s="172"/>
      <c r="L240" s="172"/>
      <c r="M240" s="172"/>
      <c r="N240" s="172"/>
      <c r="O240" s="172"/>
      <c r="P240" s="172"/>
      <c r="Q240" s="172"/>
      <c r="R240" s="172"/>
      <c r="S240" s="172"/>
      <c r="T240" s="172"/>
      <c r="U240" s="172"/>
      <c r="V240" s="172"/>
      <c r="W240" s="172"/>
      <c r="X240" s="172"/>
      <c r="Y240" s="172"/>
      <c r="Z240" s="172"/>
      <c r="AA240" s="172"/>
    </row>
    <row r="241" spans="1:27" ht="13.5" customHeight="1">
      <c r="A241" s="36"/>
      <c r="B241" s="36"/>
      <c r="C241" s="5"/>
      <c r="D241" s="149"/>
      <c r="E241" s="149"/>
      <c r="F241" s="173" t="s">
        <v>665</v>
      </c>
      <c r="G241" s="482" t="s">
        <v>505</v>
      </c>
      <c r="H241" s="482"/>
      <c r="I241" s="482"/>
      <c r="J241" s="482"/>
      <c r="K241" s="482"/>
      <c r="L241" t="s">
        <v>681</v>
      </c>
      <c r="M241" s="172" t="s">
        <v>317</v>
      </c>
      <c r="N241" s="172"/>
      <c r="O241" s="172"/>
      <c r="P241" s="172"/>
      <c r="Q241" s="172"/>
      <c r="R241" s="172"/>
      <c r="S241" s="172"/>
      <c r="T241" s="172"/>
      <c r="U241" s="172"/>
      <c r="V241" s="172"/>
      <c r="W241" s="172"/>
      <c r="X241" s="172"/>
      <c r="Y241" s="172"/>
      <c r="Z241" s="172"/>
      <c r="AA241" s="172"/>
    </row>
    <row r="242" spans="1:27" ht="13.5" customHeight="1">
      <c r="A242" s="36"/>
      <c r="B242" s="36"/>
      <c r="C242" s="5"/>
      <c r="D242" s="149"/>
      <c r="E242" s="149"/>
      <c r="F242" s="173" t="s">
        <v>665</v>
      </c>
      <c r="G242" s="172" t="s">
        <v>506</v>
      </c>
      <c r="H242" s="172"/>
      <c r="I242" s="172"/>
      <c r="J242" s="172"/>
      <c r="K242" s="172"/>
      <c r="L242" t="s">
        <v>681</v>
      </c>
      <c r="M242" s="172" t="s">
        <v>318</v>
      </c>
      <c r="N242" s="172"/>
      <c r="O242" s="172"/>
      <c r="P242" s="172"/>
      <c r="Q242" s="172"/>
      <c r="R242" s="172"/>
      <c r="S242" s="172"/>
      <c r="T242" s="172"/>
      <c r="U242" s="172"/>
      <c r="V242" s="172"/>
      <c r="W242" s="172"/>
      <c r="X242" s="172"/>
      <c r="Y242" s="172"/>
      <c r="Z242" s="172"/>
      <c r="AA242" s="172"/>
    </row>
    <row r="243" spans="1:27" ht="13.5" customHeight="1">
      <c r="A243" s="36"/>
      <c r="B243" s="36"/>
      <c r="C243" s="5" t="s">
        <v>682</v>
      </c>
      <c r="D243" s="5" t="s">
        <v>295</v>
      </c>
      <c r="E243" s="149"/>
      <c r="F243" s="172"/>
      <c r="G243" s="172"/>
      <c r="H243" s="172"/>
      <c r="I243" s="172"/>
      <c r="J243" s="172"/>
      <c r="K243" s="172"/>
      <c r="L243" s="172"/>
      <c r="M243" s="172"/>
      <c r="N243" s="172"/>
      <c r="O243" s="172"/>
      <c r="P243" s="172"/>
      <c r="Q243" s="172"/>
      <c r="R243" s="172"/>
      <c r="S243" s="172"/>
      <c r="T243" s="172"/>
      <c r="U243" s="172"/>
      <c r="V243" s="172"/>
      <c r="W243" s="172"/>
      <c r="X243" s="172"/>
      <c r="Y243" s="172"/>
      <c r="Z243" s="172"/>
      <c r="AA243" s="172"/>
    </row>
    <row r="244" spans="1:27" ht="13.5" customHeight="1">
      <c r="A244" s="36"/>
      <c r="B244" s="36"/>
      <c r="C244" s="5"/>
      <c r="D244" s="5" t="s">
        <v>670</v>
      </c>
      <c r="E244" s="5" t="s">
        <v>630</v>
      </c>
      <c r="F244" s="149"/>
      <c r="G244" s="149"/>
      <c r="H244" s="149"/>
      <c r="I244" s="149"/>
      <c r="J244" s="149"/>
      <c r="K244" s="149"/>
      <c r="L244" s="149"/>
      <c r="M244" s="149"/>
      <c r="N244" s="149"/>
      <c r="O244" s="149"/>
      <c r="P244" s="149"/>
      <c r="Q244" s="149"/>
      <c r="R244" s="149"/>
      <c r="S244" s="149"/>
      <c r="T244" s="149"/>
      <c r="U244" s="150"/>
      <c r="V244" s="153"/>
      <c r="W244" s="153"/>
      <c r="X244" s="153"/>
      <c r="Y244" s="153"/>
      <c r="Z244" s="153"/>
      <c r="AA244" s="153"/>
    </row>
    <row r="245" spans="1:27" ht="13.5" customHeight="1">
      <c r="A245" s="36"/>
      <c r="B245" s="36"/>
      <c r="C245" s="5"/>
      <c r="D245" s="149"/>
      <c r="E245" s="141" t="s">
        <v>665</v>
      </c>
      <c r="F245" s="149" t="s">
        <v>631</v>
      </c>
      <c r="G245" s="149"/>
      <c r="H245" s="149"/>
      <c r="I245" s="149"/>
      <c r="J245" s="149"/>
      <c r="K245" s="149"/>
      <c r="L245" s="149"/>
      <c r="M245" s="149"/>
      <c r="N245" s="149"/>
      <c r="O245" s="149"/>
      <c r="P245" s="149"/>
      <c r="Q245" s="149"/>
      <c r="R245" s="149"/>
      <c r="S245" s="149"/>
      <c r="T245" s="149"/>
      <c r="U245" s="150"/>
      <c r="V245" s="153"/>
      <c r="W245" s="153"/>
      <c r="X245" s="153"/>
      <c r="Y245" s="153"/>
      <c r="Z245" s="153"/>
      <c r="AA245" s="153"/>
    </row>
    <row r="246" spans="1:27" ht="13.5" customHeight="1">
      <c r="A246" s="36"/>
      <c r="B246" s="36"/>
      <c r="C246" s="5"/>
      <c r="D246" s="149"/>
      <c r="E246" s="141" t="s">
        <v>665</v>
      </c>
      <c r="F246" s="149" t="s">
        <v>319</v>
      </c>
      <c r="G246" s="149"/>
      <c r="H246" s="149"/>
      <c r="I246" s="149"/>
      <c r="J246" s="149"/>
      <c r="K246" s="149"/>
      <c r="L246" s="149"/>
      <c r="M246" s="149"/>
      <c r="N246" s="149"/>
      <c r="O246" s="149"/>
      <c r="P246" s="149"/>
      <c r="Q246" s="149"/>
      <c r="R246" s="149"/>
      <c r="S246" s="149"/>
      <c r="T246" s="149"/>
      <c r="U246" s="149"/>
      <c r="V246" s="149"/>
      <c r="W246" s="149"/>
      <c r="X246" s="149"/>
      <c r="Y246" s="149"/>
      <c r="Z246" s="149"/>
      <c r="AA246" s="149"/>
    </row>
    <row r="247" spans="1:27" ht="13.5" customHeight="1">
      <c r="A247" s="36"/>
      <c r="B247" s="36"/>
      <c r="C247" s="5"/>
      <c r="D247" s="5" t="s">
        <v>683</v>
      </c>
      <c r="E247" s="5" t="s">
        <v>295</v>
      </c>
      <c r="F247" s="149"/>
      <c r="G247" s="149"/>
      <c r="H247" s="149"/>
      <c r="I247" s="149"/>
      <c r="J247" s="149"/>
      <c r="K247" s="149"/>
      <c r="L247" s="149"/>
      <c r="M247" s="149"/>
      <c r="N247" s="149"/>
      <c r="O247" s="149"/>
      <c r="P247" s="149"/>
      <c r="Q247" s="149"/>
      <c r="R247" s="149"/>
      <c r="S247" s="149"/>
      <c r="T247" s="149"/>
      <c r="U247" s="149"/>
      <c r="V247" s="149"/>
      <c r="W247" s="149"/>
      <c r="X247" s="149"/>
      <c r="Y247" s="149"/>
      <c r="Z247" s="149"/>
      <c r="AA247" s="149"/>
    </row>
    <row r="248" spans="1:27" ht="13.5" customHeight="1">
      <c r="A248" s="36"/>
      <c r="B248" s="36"/>
      <c r="C248" s="5"/>
      <c r="D248" s="149"/>
      <c r="E248" s="149" t="s">
        <v>665</v>
      </c>
      <c r="F248" s="149" t="s">
        <v>507</v>
      </c>
      <c r="G248" s="149"/>
      <c r="H248" s="149"/>
      <c r="I248" s="149"/>
      <c r="J248" s="149"/>
      <c r="K248" s="149"/>
      <c r="L248" s="149"/>
      <c r="M248" s="149"/>
      <c r="N248" s="149"/>
      <c r="O248" s="149"/>
      <c r="P248" s="149"/>
      <c r="Q248" s="149"/>
      <c r="R248" s="149"/>
      <c r="S248" s="149"/>
      <c r="T248" s="149"/>
      <c r="U248" s="150"/>
      <c r="V248" s="153"/>
      <c r="W248" s="153"/>
      <c r="X248" s="153"/>
      <c r="Y248" s="153"/>
      <c r="Z248" s="153"/>
      <c r="AA248" s="153"/>
    </row>
    <row r="249" spans="1:27" ht="13.5" customHeight="1">
      <c r="A249" s="36"/>
      <c r="B249" s="36"/>
      <c r="C249" s="5"/>
      <c r="D249" s="5" t="s">
        <v>673</v>
      </c>
      <c r="E249" s="5" t="s">
        <v>298</v>
      </c>
      <c r="F249" s="149"/>
      <c r="G249" s="149"/>
      <c r="H249" s="149"/>
      <c r="I249" s="149"/>
      <c r="J249" s="149"/>
      <c r="K249" s="149"/>
      <c r="L249" s="149"/>
      <c r="M249" s="149"/>
      <c r="N249" s="149"/>
      <c r="O249" s="149"/>
      <c r="P249" s="149"/>
      <c r="Q249" s="149"/>
      <c r="R249" s="149"/>
      <c r="S249" s="149"/>
      <c r="T249" s="149"/>
      <c r="U249" s="150"/>
      <c r="V249" s="153"/>
      <c r="W249" s="153"/>
      <c r="X249" s="153"/>
      <c r="Y249" s="153"/>
      <c r="Z249" s="153"/>
      <c r="AA249" s="153"/>
    </row>
    <row r="250" spans="1:27" ht="13.5" customHeight="1">
      <c r="A250" s="36"/>
      <c r="B250" s="36"/>
      <c r="C250" s="5"/>
      <c r="D250" s="149"/>
      <c r="E250" s="141" t="s">
        <v>665</v>
      </c>
      <c r="F250" s="465" t="s">
        <v>508</v>
      </c>
      <c r="G250" s="465"/>
      <c r="H250" s="465"/>
      <c r="I250" s="465"/>
      <c r="J250" s="465"/>
      <c r="K250" s="465"/>
      <c r="L250" s="465"/>
      <c r="M250" s="465"/>
      <c r="N250" s="465"/>
      <c r="O250" s="465"/>
      <c r="P250" s="465"/>
      <c r="Q250" s="465"/>
      <c r="R250" s="465"/>
      <c r="S250" s="465"/>
      <c r="T250" s="465"/>
      <c r="U250" s="465"/>
      <c r="V250" s="465"/>
      <c r="W250" s="465"/>
      <c r="X250" s="465"/>
      <c r="Y250" s="465"/>
      <c r="Z250" s="465"/>
      <c r="AA250" s="465"/>
    </row>
    <row r="251" spans="1:27" ht="13.5" customHeight="1">
      <c r="A251" s="36"/>
      <c r="B251" s="36"/>
      <c r="C251" s="5"/>
      <c r="D251" s="149"/>
      <c r="E251" s="149"/>
      <c r="F251" s="465"/>
      <c r="G251" s="465"/>
      <c r="H251" s="465"/>
      <c r="I251" s="465"/>
      <c r="J251" s="465"/>
      <c r="K251" s="465"/>
      <c r="L251" s="465"/>
      <c r="M251" s="465"/>
      <c r="N251" s="465"/>
      <c r="O251" s="465"/>
      <c r="P251" s="465"/>
      <c r="Q251" s="465"/>
      <c r="R251" s="465"/>
      <c r="S251" s="465"/>
      <c r="T251" s="465"/>
      <c r="U251" s="465"/>
      <c r="V251" s="465"/>
      <c r="W251" s="465"/>
      <c r="X251" s="465"/>
      <c r="Y251" s="465"/>
      <c r="Z251" s="465"/>
      <c r="AA251" s="465"/>
    </row>
    <row r="252" spans="1:27" ht="13.5" customHeight="1">
      <c r="A252" s="36"/>
      <c r="B252" s="36"/>
      <c r="C252" s="5"/>
      <c r="D252" s="149"/>
      <c r="E252" s="141" t="s">
        <v>665</v>
      </c>
      <c r="F252" s="465" t="s">
        <v>509</v>
      </c>
      <c r="G252" s="465"/>
      <c r="H252" s="465"/>
      <c r="I252" s="465"/>
      <c r="J252" s="465"/>
      <c r="K252" s="465"/>
      <c r="L252" s="465"/>
      <c r="M252" s="465"/>
      <c r="N252" s="465"/>
      <c r="O252" s="465"/>
      <c r="P252" s="465"/>
      <c r="Q252" s="465"/>
      <c r="R252" s="465"/>
      <c r="S252" s="465"/>
      <c r="T252" s="465"/>
      <c r="U252" s="465"/>
      <c r="V252" s="465"/>
      <c r="W252" s="465"/>
      <c r="X252" s="465"/>
      <c r="Y252" s="465"/>
      <c r="Z252" s="465"/>
      <c r="AA252" s="465"/>
    </row>
    <row r="253" spans="1:27" ht="13.5" customHeight="1">
      <c r="A253" s="36"/>
      <c r="B253" s="36"/>
      <c r="C253" s="5"/>
      <c r="D253" s="149"/>
      <c r="E253" s="141"/>
      <c r="F253" s="465"/>
      <c r="G253" s="465"/>
      <c r="H253" s="465"/>
      <c r="I253" s="465"/>
      <c r="J253" s="465"/>
      <c r="K253" s="465"/>
      <c r="L253" s="465"/>
      <c r="M253" s="465"/>
      <c r="N253" s="465"/>
      <c r="O253" s="465"/>
      <c r="P253" s="465"/>
      <c r="Q253" s="465"/>
      <c r="R253" s="465"/>
      <c r="S253" s="465"/>
      <c r="T253" s="465"/>
      <c r="U253" s="465"/>
      <c r="V253" s="465"/>
      <c r="W253" s="465"/>
      <c r="X253" s="465"/>
      <c r="Y253" s="465"/>
      <c r="Z253" s="465"/>
      <c r="AA253" s="465"/>
    </row>
    <row r="254" spans="1:27" ht="13.5" customHeight="1">
      <c r="A254" s="36"/>
      <c r="B254" s="36"/>
      <c r="C254" s="5"/>
      <c r="D254" s="149"/>
      <c r="E254" s="141" t="s">
        <v>596</v>
      </c>
      <c r="F254" s="149" t="s">
        <v>632</v>
      </c>
      <c r="G254" s="453"/>
      <c r="H254" s="453"/>
      <c r="I254" s="453"/>
      <c r="J254" s="453"/>
      <c r="K254" s="453"/>
      <c r="L254" s="453"/>
      <c r="M254" s="453"/>
      <c r="N254" s="453"/>
      <c r="O254" s="453"/>
      <c r="P254" s="453"/>
      <c r="Q254" s="453"/>
      <c r="R254" s="453"/>
      <c r="S254" s="453"/>
      <c r="T254" s="453"/>
      <c r="U254" s="453"/>
      <c r="V254" s="453"/>
      <c r="W254" s="453"/>
      <c r="X254" s="453"/>
      <c r="Y254" s="453"/>
      <c r="Z254" s="453"/>
      <c r="AA254" s="453"/>
    </row>
    <row r="255" spans="1:27" ht="13.5" customHeight="1">
      <c r="A255" s="36"/>
      <c r="B255" s="36"/>
      <c r="C255" s="5"/>
      <c r="D255" s="149"/>
      <c r="E255" s="149"/>
      <c r="F255" s="6" t="s">
        <v>114</v>
      </c>
      <c r="G255" s="6"/>
      <c r="H255" s="6"/>
      <c r="I255" s="6"/>
      <c r="J255" s="6"/>
      <c r="K255" s="6"/>
      <c r="L255" s="6"/>
      <c r="M255" s="149"/>
      <c r="N255" s="149"/>
      <c r="O255" s="149"/>
      <c r="P255" s="149"/>
      <c r="Q255" s="149"/>
      <c r="R255" s="149"/>
      <c r="S255" s="149"/>
      <c r="T255" s="149"/>
      <c r="U255" s="150"/>
      <c r="V255" s="153"/>
      <c r="W255" s="153"/>
      <c r="X255" s="153"/>
      <c r="Y255" s="153"/>
      <c r="Z255" s="153"/>
      <c r="AA255" s="153"/>
    </row>
    <row r="256" spans="1:27" ht="13.5" customHeight="1">
      <c r="A256" s="36"/>
      <c r="B256" s="36"/>
      <c r="C256" s="5"/>
      <c r="D256" s="149"/>
      <c r="E256" s="149"/>
      <c r="F256" s="6"/>
      <c r="J256" s="162"/>
      <c r="K256" s="163"/>
      <c r="L256" s="162"/>
      <c r="M256" s="164"/>
      <c r="N256" s="164"/>
      <c r="O256" s="164"/>
      <c r="P256" s="165"/>
      <c r="Q256" s="166"/>
      <c r="R256" s="167"/>
      <c r="S256" s="165"/>
      <c r="T256" s="149"/>
      <c r="U256" s="150"/>
      <c r="V256" s="153"/>
      <c r="W256" s="153"/>
      <c r="X256" s="153"/>
      <c r="Y256" s="153"/>
      <c r="Z256" s="153"/>
      <c r="AA256" s="153"/>
    </row>
    <row r="257" spans="1:27" ht="13.5" customHeight="1" thickBot="1">
      <c r="A257" s="36"/>
      <c r="B257" s="36"/>
      <c r="C257" s="5"/>
      <c r="D257" s="149"/>
      <c r="E257" s="149"/>
      <c r="F257" s="9"/>
      <c r="J257" s="466" t="s">
        <v>295</v>
      </c>
      <c r="K257" s="467"/>
      <c r="L257" s="468" t="s">
        <v>115</v>
      </c>
      <c r="M257" s="469"/>
      <c r="N257" s="469"/>
      <c r="O257" s="469"/>
      <c r="P257" s="470"/>
      <c r="Q257" s="168"/>
      <c r="R257" s="471" t="s">
        <v>116</v>
      </c>
      <c r="S257" s="472"/>
      <c r="T257" s="149"/>
      <c r="U257" s="150"/>
      <c r="V257" s="153"/>
      <c r="W257" s="153"/>
      <c r="X257" s="153"/>
      <c r="Y257" s="153"/>
      <c r="Z257" s="153"/>
      <c r="AA257" s="153"/>
    </row>
    <row r="258" spans="1:27" ht="13.5" customHeight="1" thickTop="1">
      <c r="A258" s="36"/>
      <c r="B258" s="36"/>
      <c r="C258" s="5"/>
      <c r="D258" s="5"/>
      <c r="E258" s="5"/>
      <c r="F258" s="9"/>
      <c r="J258" s="473" t="s">
        <v>39</v>
      </c>
      <c r="K258" s="474"/>
      <c r="L258" s="475" t="s">
        <v>320</v>
      </c>
      <c r="M258" s="476"/>
      <c r="N258" s="476"/>
      <c r="O258" s="477">
        <v>41.06</v>
      </c>
      <c r="P258" s="478"/>
      <c r="Q258" s="158" t="s">
        <v>624</v>
      </c>
      <c r="R258" s="479" t="s">
        <v>684</v>
      </c>
      <c r="S258" s="480"/>
      <c r="T258" s="5"/>
      <c r="U258" s="154"/>
      <c r="V258" s="155"/>
      <c r="W258" s="155"/>
      <c r="X258" s="155"/>
      <c r="Y258" s="155"/>
      <c r="Z258" s="155"/>
      <c r="AA258" s="155"/>
    </row>
    <row r="259" spans="1:27" ht="13.5" customHeight="1">
      <c r="A259" s="36"/>
      <c r="B259" s="36"/>
      <c r="C259" s="5"/>
      <c r="D259" s="5"/>
      <c r="E259" s="5"/>
      <c r="F259" s="7"/>
      <c r="J259" s="455" t="s">
        <v>685</v>
      </c>
      <c r="K259" s="456"/>
      <c r="L259" s="457" t="s">
        <v>321</v>
      </c>
      <c r="M259" s="458"/>
      <c r="N259" s="458"/>
      <c r="O259" s="459" t="s">
        <v>686</v>
      </c>
      <c r="P259" s="460"/>
      <c r="Q259" s="160" t="s">
        <v>118</v>
      </c>
      <c r="R259" s="461" t="s">
        <v>633</v>
      </c>
      <c r="S259" s="462"/>
      <c r="T259" s="5"/>
      <c r="U259" s="154"/>
      <c r="V259" s="155"/>
      <c r="W259" s="155"/>
      <c r="X259" s="155"/>
      <c r="Y259" s="155"/>
      <c r="Z259" s="155"/>
      <c r="AA259" s="155"/>
    </row>
    <row r="260" spans="1:27" ht="13.5" customHeight="1">
      <c r="A260" s="36"/>
      <c r="B260" s="36"/>
      <c r="C260" s="5"/>
      <c r="D260" s="5" t="s">
        <v>687</v>
      </c>
      <c r="E260" s="5" t="s">
        <v>626</v>
      </c>
      <c r="F260" s="156"/>
      <c r="G260" s="170"/>
      <c r="H260" s="54"/>
      <c r="I260" s="54"/>
      <c r="J260" s="174"/>
      <c r="K260" s="174"/>
      <c r="L260" s="175"/>
      <c r="M260" s="175"/>
      <c r="N260" s="175"/>
      <c r="O260" s="176"/>
      <c r="P260" s="176"/>
      <c r="Q260" s="177"/>
      <c r="R260" s="178"/>
      <c r="S260" s="178"/>
      <c r="T260" s="5"/>
      <c r="U260" s="154"/>
      <c r="V260" s="155"/>
      <c r="W260" s="155"/>
      <c r="X260" s="155"/>
      <c r="Y260" s="155"/>
      <c r="Z260" s="155"/>
      <c r="AA260" s="155"/>
    </row>
    <row r="261" spans="1:27" ht="13.5" customHeight="1">
      <c r="A261" s="36"/>
      <c r="B261" s="36"/>
      <c r="C261" s="5"/>
      <c r="D261" s="5"/>
      <c r="E261" s="141" t="s">
        <v>688</v>
      </c>
      <c r="F261" s="149" t="s">
        <v>510</v>
      </c>
      <c r="G261" s="170"/>
      <c r="H261" s="54"/>
      <c r="I261" s="54"/>
      <c r="J261" s="174"/>
      <c r="K261" s="174"/>
      <c r="L261" s="175"/>
      <c r="M261" s="175"/>
      <c r="N261" s="175"/>
      <c r="O261" s="176"/>
      <c r="P261" s="176"/>
      <c r="Q261" s="177"/>
      <c r="R261" s="178"/>
      <c r="S261" s="178"/>
      <c r="T261" s="5"/>
      <c r="U261" s="154"/>
      <c r="V261" s="155"/>
      <c r="W261" s="155"/>
      <c r="X261" s="155"/>
      <c r="Y261" s="155"/>
      <c r="Z261" s="155"/>
      <c r="AA261" s="155"/>
    </row>
    <row r="262" spans="1:27" ht="13.5" customHeight="1">
      <c r="A262" s="36"/>
      <c r="B262" s="36"/>
      <c r="C262" s="5"/>
      <c r="D262" s="5" t="s">
        <v>664</v>
      </c>
      <c r="E262" s="5" t="s">
        <v>627</v>
      </c>
      <c r="F262" s="149"/>
      <c r="G262" s="170"/>
      <c r="H262" s="54"/>
      <c r="I262" s="54"/>
      <c r="J262" s="174"/>
      <c r="K262" s="174"/>
      <c r="L262" s="175"/>
      <c r="M262" s="175"/>
      <c r="N262" s="175"/>
      <c r="O262" s="176"/>
      <c r="P262" s="176"/>
      <c r="Q262" s="177"/>
      <c r="R262" s="178"/>
      <c r="S262" s="178"/>
      <c r="T262" s="5"/>
      <c r="U262" s="154"/>
      <c r="V262" s="155"/>
      <c r="W262" s="155"/>
      <c r="X262" s="155"/>
      <c r="Y262" s="155"/>
      <c r="Z262" s="155"/>
      <c r="AA262" s="155"/>
    </row>
    <row r="263" spans="1:27" ht="13.5" customHeight="1">
      <c r="A263" s="36"/>
      <c r="B263" s="36"/>
      <c r="C263" s="5"/>
      <c r="D263" s="5"/>
      <c r="E263" s="141" t="s">
        <v>688</v>
      </c>
      <c r="F263" s="149" t="s">
        <v>511</v>
      </c>
      <c r="G263" s="170"/>
      <c r="H263" s="54"/>
      <c r="I263" s="54"/>
      <c r="J263" s="174"/>
      <c r="K263" s="174"/>
      <c r="L263" s="175"/>
      <c r="M263" s="175"/>
      <c r="N263" s="175"/>
      <c r="O263" s="176"/>
      <c r="P263" s="176"/>
      <c r="Q263" s="177"/>
      <c r="R263" s="178"/>
      <c r="S263" s="178"/>
      <c r="T263" s="5"/>
      <c r="U263" s="154"/>
      <c r="V263" s="155"/>
      <c r="W263" s="155"/>
      <c r="X263" s="155"/>
      <c r="Y263" s="155"/>
      <c r="Z263" s="155"/>
      <c r="AA263" s="155"/>
    </row>
    <row r="264" spans="1:27" ht="13.5" customHeight="1">
      <c r="A264" s="36"/>
      <c r="B264" s="11" t="s">
        <v>689</v>
      </c>
      <c r="C264" s="5" t="s">
        <v>324</v>
      </c>
      <c r="D264" s="5"/>
      <c r="E264" s="5"/>
      <c r="F264" s="7"/>
      <c r="G264" s="7"/>
      <c r="H264" s="54"/>
      <c r="I264" s="54"/>
      <c r="J264" s="174"/>
      <c r="K264" s="174"/>
      <c r="L264" s="175"/>
      <c r="M264" s="175"/>
      <c r="N264" s="175"/>
      <c r="O264" s="176"/>
      <c r="P264" s="176"/>
      <c r="Q264" s="177"/>
      <c r="R264" s="178"/>
      <c r="S264" s="178"/>
      <c r="T264" s="5"/>
      <c r="U264" s="154"/>
      <c r="V264" s="155"/>
      <c r="W264" s="155"/>
      <c r="X264" s="155"/>
      <c r="Y264" s="155"/>
      <c r="Z264" s="155"/>
      <c r="AA264" s="155"/>
    </row>
    <row r="265" spans="1:27" ht="13.5" customHeight="1">
      <c r="A265" s="36"/>
      <c r="B265" s="11"/>
      <c r="C265" s="5" t="s">
        <v>690</v>
      </c>
      <c r="D265" s="188" t="s">
        <v>296</v>
      </c>
      <c r="E265" s="5"/>
      <c r="F265" s="7"/>
      <c r="G265" s="7"/>
      <c r="H265" s="54"/>
      <c r="I265" s="54"/>
      <c r="J265" s="174"/>
      <c r="K265" s="174"/>
      <c r="L265" s="175"/>
      <c r="M265" s="175"/>
      <c r="N265" s="175"/>
      <c r="O265" s="176"/>
      <c r="P265" s="176"/>
      <c r="Q265" s="177"/>
      <c r="R265" s="178"/>
      <c r="S265" s="178"/>
      <c r="T265" s="5"/>
      <c r="U265" s="154"/>
      <c r="V265" s="155"/>
      <c r="W265" s="155"/>
      <c r="X265" s="155"/>
      <c r="Y265" s="155"/>
      <c r="Z265" s="155"/>
      <c r="AA265" s="155"/>
    </row>
    <row r="266" spans="1:27" ht="13.5" customHeight="1">
      <c r="A266" s="36"/>
      <c r="B266" s="36"/>
      <c r="D266" s="141" t="s">
        <v>596</v>
      </c>
      <c r="E266" s="463" t="s">
        <v>634</v>
      </c>
      <c r="F266" s="463"/>
      <c r="G266" s="463"/>
      <c r="H266" s="463"/>
      <c r="I266" s="463"/>
      <c r="J266" s="463"/>
      <c r="K266" s="463"/>
      <c r="L266" s="463"/>
      <c r="M266" s="463"/>
      <c r="N266" s="463"/>
      <c r="O266" s="463"/>
      <c r="P266" s="463"/>
      <c r="Q266" s="463"/>
      <c r="R266" s="463"/>
      <c r="S266" s="463"/>
      <c r="T266" s="463"/>
      <c r="U266" s="463"/>
      <c r="V266" s="463"/>
      <c r="W266" s="463"/>
      <c r="X266" s="463"/>
      <c r="Y266" s="463"/>
      <c r="Z266" s="463"/>
      <c r="AA266" s="463"/>
    </row>
    <row r="267" spans="1:27" ht="13.5" customHeight="1">
      <c r="A267" s="36"/>
      <c r="B267" s="36"/>
      <c r="C267" s="5"/>
      <c r="D267" s="149"/>
      <c r="E267" s="463"/>
      <c r="F267" s="463"/>
      <c r="G267" s="463"/>
      <c r="H267" s="463"/>
      <c r="I267" s="463"/>
      <c r="J267" s="463"/>
      <c r="K267" s="463"/>
      <c r="L267" s="463"/>
      <c r="M267" s="463"/>
      <c r="N267" s="463"/>
      <c r="O267" s="463"/>
      <c r="P267" s="463"/>
      <c r="Q267" s="463"/>
      <c r="R267" s="463"/>
      <c r="S267" s="463"/>
      <c r="T267" s="463"/>
      <c r="U267" s="463"/>
      <c r="V267" s="463"/>
      <c r="W267" s="463"/>
      <c r="X267" s="463"/>
      <c r="Y267" s="463"/>
      <c r="Z267" s="463"/>
      <c r="AA267" s="463"/>
    </row>
    <row r="268" spans="1:27">
      <c r="A268" s="36"/>
      <c r="B268" s="36"/>
      <c r="C268" s="5" t="s">
        <v>430</v>
      </c>
      <c r="D268" s="5" t="s">
        <v>281</v>
      </c>
      <c r="E268" s="5"/>
      <c r="F268" s="7"/>
      <c r="G268" s="7"/>
      <c r="H268" s="54"/>
      <c r="I268" s="54"/>
      <c r="J268" s="174"/>
      <c r="K268" s="174"/>
      <c r="L268" s="175"/>
      <c r="M268" s="175"/>
      <c r="N268" s="175"/>
      <c r="O268" s="176"/>
      <c r="P268" s="176"/>
      <c r="Q268" s="177"/>
      <c r="R268" s="178"/>
      <c r="S268" s="178"/>
      <c r="T268" s="5"/>
      <c r="U268" s="154"/>
      <c r="V268" s="155"/>
      <c r="W268" s="155"/>
      <c r="X268" s="155"/>
      <c r="Y268" s="155"/>
      <c r="Z268" s="155"/>
      <c r="AA268" s="155"/>
    </row>
    <row r="269" spans="1:27">
      <c r="A269" s="36"/>
      <c r="B269" s="36"/>
      <c r="C269" s="5"/>
      <c r="D269" s="141" t="s">
        <v>688</v>
      </c>
      <c r="E269" s="144" t="s">
        <v>635</v>
      </c>
      <c r="F269" s="144"/>
      <c r="G269" s="144"/>
      <c r="H269" s="144"/>
      <c r="I269" s="144"/>
      <c r="J269" s="144"/>
      <c r="K269" s="144"/>
      <c r="L269" s="144"/>
      <c r="M269" s="144"/>
      <c r="N269" s="144"/>
      <c r="O269" s="144"/>
      <c r="P269" s="144"/>
      <c r="Q269" s="144"/>
      <c r="R269" s="144"/>
      <c r="S269" s="144"/>
      <c r="T269" s="144"/>
      <c r="U269" s="144"/>
      <c r="V269" s="144"/>
      <c r="W269" s="144"/>
      <c r="X269" s="144"/>
      <c r="Y269" s="144"/>
      <c r="Z269" s="144"/>
      <c r="AA269" s="144"/>
    </row>
    <row r="270" spans="1:27">
      <c r="C270" t="s">
        <v>597</v>
      </c>
      <c r="D270" s="449" t="s">
        <v>325</v>
      </c>
    </row>
    <row r="271" spans="1:27">
      <c r="D271" s="450" t="s">
        <v>688</v>
      </c>
      <c r="E271" s="142" t="s">
        <v>636</v>
      </c>
      <c r="F271" s="142"/>
      <c r="G271" s="142"/>
    </row>
    <row r="272" spans="1:27" ht="13.5" customHeight="1">
      <c r="C272" t="s">
        <v>598</v>
      </c>
      <c r="D272" s="449" t="s">
        <v>326</v>
      </c>
    </row>
    <row r="273" spans="4:27">
      <c r="D273" s="450" t="s">
        <v>688</v>
      </c>
      <c r="E273" s="142" t="s">
        <v>637</v>
      </c>
      <c r="F273" s="142"/>
      <c r="G273" s="142"/>
      <c r="H273" s="142"/>
      <c r="I273" s="142"/>
      <c r="J273" s="142"/>
      <c r="K273" s="142"/>
      <c r="L273" s="142"/>
      <c r="M273" s="142"/>
      <c r="N273" s="142"/>
      <c r="O273" s="142"/>
      <c r="P273" s="142"/>
      <c r="Q273" s="142"/>
      <c r="R273" s="142"/>
      <c r="S273" s="142"/>
      <c r="T273" s="142"/>
      <c r="U273" s="142"/>
      <c r="V273" s="142"/>
      <c r="W273" s="142"/>
      <c r="X273" s="142"/>
      <c r="Y273" s="142"/>
      <c r="Z273" s="142"/>
      <c r="AA273" s="142"/>
    </row>
    <row r="274" spans="4:27">
      <c r="D274" s="450" t="s">
        <v>688</v>
      </c>
      <c r="E274" s="464" t="s">
        <v>512</v>
      </c>
      <c r="F274" s="464"/>
      <c r="G274" s="464"/>
      <c r="H274" s="464"/>
      <c r="I274" s="464"/>
      <c r="J274" s="464"/>
      <c r="K274" s="464"/>
      <c r="L274" s="464"/>
      <c r="M274" s="464"/>
      <c r="N274" s="464"/>
      <c r="O274" s="464"/>
      <c r="P274" s="464"/>
      <c r="Q274" s="464"/>
      <c r="R274" s="464"/>
      <c r="S274" s="464"/>
      <c r="T274" s="464"/>
      <c r="U274" s="464"/>
      <c r="V274" s="464"/>
      <c r="W274" s="464"/>
      <c r="X274" s="464"/>
      <c r="Y274" s="464"/>
      <c r="Z274" s="464"/>
      <c r="AA274" s="464"/>
    </row>
    <row r="275" spans="4:27">
      <c r="D275" s="451"/>
      <c r="E275" s="464"/>
      <c r="F275" s="464"/>
      <c r="G275" s="464"/>
      <c r="H275" s="464"/>
      <c r="I275" s="464"/>
      <c r="J275" s="464"/>
      <c r="K275" s="464"/>
      <c r="L275" s="464"/>
      <c r="M275" s="464"/>
      <c r="N275" s="464"/>
      <c r="O275" s="464"/>
      <c r="P275" s="464"/>
      <c r="Q275" s="464"/>
      <c r="R275" s="464"/>
      <c r="S275" s="464"/>
      <c r="T275" s="464"/>
      <c r="U275" s="464"/>
      <c r="V275" s="464"/>
      <c r="W275" s="464"/>
      <c r="X275" s="464"/>
      <c r="Y275" s="464"/>
      <c r="Z275" s="464"/>
      <c r="AA275" s="464"/>
    </row>
    <row r="276" spans="4:27">
      <c r="Z276" t="s">
        <v>328</v>
      </c>
    </row>
  </sheetData>
  <sheetProtection algorithmName="SHA-512" hashValue="NStpIpkk/8mPxsJso762WBBXIY+FClkMx6fhQ48d6qOl8gQ7bTbpv6UWuWwsC+o7X0BIcMSU3LiB2aphidca+A==" saltValue="Xin6dyHqm0pG6CUqP/6kmQ==" spinCount="100000" sheet="1" objects="1" scenarios="1"/>
  <mergeCells count="137">
    <mergeCell ref="D26:F30"/>
    <mergeCell ref="C31:AA32"/>
    <mergeCell ref="D34:F36"/>
    <mergeCell ref="B40:AA42"/>
    <mergeCell ref="D51:F51"/>
    <mergeCell ref="G51:L51"/>
    <mergeCell ref="M51:Q51"/>
    <mergeCell ref="R51:AA51"/>
    <mergeCell ref="B2:J2"/>
    <mergeCell ref="K2:Z2"/>
    <mergeCell ref="C5:AA5"/>
    <mergeCell ref="D12:AA19"/>
    <mergeCell ref="D20:F20"/>
    <mergeCell ref="D21:AA23"/>
    <mergeCell ref="G54:L54"/>
    <mergeCell ref="M54:Q54"/>
    <mergeCell ref="R54:AA54"/>
    <mergeCell ref="G55:L55"/>
    <mergeCell ref="M55:Q55"/>
    <mergeCell ref="R55:AA55"/>
    <mergeCell ref="G52:L52"/>
    <mergeCell ref="M52:Q52"/>
    <mergeCell ref="R52:AA52"/>
    <mergeCell ref="G53:L53"/>
    <mergeCell ref="M53:Q53"/>
    <mergeCell ref="R53:AA53"/>
    <mergeCell ref="G58:L58"/>
    <mergeCell ref="M58:Q58"/>
    <mergeCell ref="R58:AA58"/>
    <mergeCell ref="G59:L59"/>
    <mergeCell ref="M59:Q59"/>
    <mergeCell ref="R59:AA59"/>
    <mergeCell ref="G56:L56"/>
    <mergeCell ref="M56:Q56"/>
    <mergeCell ref="R56:AA56"/>
    <mergeCell ref="G57:L57"/>
    <mergeCell ref="M57:Q57"/>
    <mergeCell ref="R57:AA57"/>
    <mergeCell ref="G62:L62"/>
    <mergeCell ref="M62:Q62"/>
    <mergeCell ref="R62:AA62"/>
    <mergeCell ref="G63:L63"/>
    <mergeCell ref="M63:Q63"/>
    <mergeCell ref="R63:AA63"/>
    <mergeCell ref="G60:L60"/>
    <mergeCell ref="M60:Q60"/>
    <mergeCell ref="R60:AA60"/>
    <mergeCell ref="G61:L61"/>
    <mergeCell ref="M61:Q61"/>
    <mergeCell ref="R61:AA61"/>
    <mergeCell ref="E72:AA73"/>
    <mergeCell ref="E84:AA85"/>
    <mergeCell ref="E89:AA90"/>
    <mergeCell ref="E92:AA93"/>
    <mergeCell ref="E95:AA96"/>
    <mergeCell ref="E97:AA99"/>
    <mergeCell ref="G64:L64"/>
    <mergeCell ref="M64:Q64"/>
    <mergeCell ref="R64:AA64"/>
    <mergeCell ref="G65:L65"/>
    <mergeCell ref="M65:Q65"/>
    <mergeCell ref="R65:AA65"/>
    <mergeCell ref="E145:AA145"/>
    <mergeCell ref="E146:AA146"/>
    <mergeCell ref="E147:AA149"/>
    <mergeCell ref="E155:AA156"/>
    <mergeCell ref="E157:AA158"/>
    <mergeCell ref="E162:AA163"/>
    <mergeCell ref="E102:AA103"/>
    <mergeCell ref="D110:AA111"/>
    <mergeCell ref="D112:AA114"/>
    <mergeCell ref="D122:AA123"/>
    <mergeCell ref="F137:AA138"/>
    <mergeCell ref="E140:AA142"/>
    <mergeCell ref="G196:AA197"/>
    <mergeCell ref="G198:AA199"/>
    <mergeCell ref="T202:U202"/>
    <mergeCell ref="J203:K203"/>
    <mergeCell ref="L203:P203"/>
    <mergeCell ref="R203:S203"/>
    <mergeCell ref="T203:U203"/>
    <mergeCell ref="E166:AA167"/>
    <mergeCell ref="E170:AA171"/>
    <mergeCell ref="F182:AA183"/>
    <mergeCell ref="F188:AA189"/>
    <mergeCell ref="F191:AA192"/>
    <mergeCell ref="F193:AA195"/>
    <mergeCell ref="J204:K204"/>
    <mergeCell ref="L204:N204"/>
    <mergeCell ref="O204:P204"/>
    <mergeCell ref="R204:S204"/>
    <mergeCell ref="T204:U204"/>
    <mergeCell ref="J205:K205"/>
    <mergeCell ref="L205:N205"/>
    <mergeCell ref="O205:P205"/>
    <mergeCell ref="R205:S205"/>
    <mergeCell ref="T205:U205"/>
    <mergeCell ref="J206:K206"/>
    <mergeCell ref="L206:N206"/>
    <mergeCell ref="O206:P206"/>
    <mergeCell ref="R206:S206"/>
    <mergeCell ref="T206:U206"/>
    <mergeCell ref="J207:K207"/>
    <mergeCell ref="L207:N207"/>
    <mergeCell ref="O207:P207"/>
    <mergeCell ref="R207:S207"/>
    <mergeCell ref="T207:U207"/>
    <mergeCell ref="F223:AA224"/>
    <mergeCell ref="F227:AA228"/>
    <mergeCell ref="F231:AA232"/>
    <mergeCell ref="E235:AA236"/>
    <mergeCell ref="G241:K241"/>
    <mergeCell ref="F250:AA251"/>
    <mergeCell ref="J208:K208"/>
    <mergeCell ref="L208:N208"/>
    <mergeCell ref="O208:P208"/>
    <mergeCell ref="R208:S208"/>
    <mergeCell ref="T208:U208"/>
    <mergeCell ref="J209:K209"/>
    <mergeCell ref="L209:N209"/>
    <mergeCell ref="O209:P209"/>
    <mergeCell ref="R209:S209"/>
    <mergeCell ref="T209:U209"/>
    <mergeCell ref="J259:K259"/>
    <mergeCell ref="L259:N259"/>
    <mergeCell ref="O259:P259"/>
    <mergeCell ref="R259:S259"/>
    <mergeCell ref="E266:AA267"/>
    <mergeCell ref="E274:AA275"/>
    <mergeCell ref="F252:AA253"/>
    <mergeCell ref="J257:K257"/>
    <mergeCell ref="L257:P257"/>
    <mergeCell ref="R257:S257"/>
    <mergeCell ref="J258:K258"/>
    <mergeCell ref="L258:N258"/>
    <mergeCell ref="O258:P258"/>
    <mergeCell ref="R258:S258"/>
  </mergeCells>
  <phoneticPr fontId="1"/>
  <hyperlinks>
    <hyperlink ref="H20" r:id="rId1"/>
  </hyperlinks>
  <pageMargins left="0.47244094488188981" right="0.31496062992125984" top="0.31496062992125984" bottom="0.31496062992125984" header="0.31496062992125984" footer="0.31496062992125984"/>
  <pageSetup paperSize="9" scale="95" orientation="portrait" r:id="rId2"/>
  <rowBreaks count="2" manualBreakCount="2">
    <brk id="79" max="16383" man="1"/>
    <brk id="215" max="2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BS26"/>
  <sheetViews>
    <sheetView showZeros="0" tabSelected="1" workbookViewId="0">
      <pane ySplit="9" topLeftCell="A10" activePane="bottomLeft" state="frozen"/>
      <selection pane="bottomLeft" activeCell="C4" sqref="C4:R5"/>
    </sheetView>
  </sheetViews>
  <sheetFormatPr defaultRowHeight="13.5"/>
  <cols>
    <col min="1" max="1" width="6.375" customWidth="1"/>
    <col min="2" max="2" width="4.5" customWidth="1"/>
    <col min="3" max="4" width="3" customWidth="1"/>
    <col min="5" max="5" width="7.125" customWidth="1"/>
    <col min="6" max="6" width="4.5" customWidth="1"/>
    <col min="7" max="8" width="3" customWidth="1"/>
    <col min="9" max="9" width="7.125" customWidth="1"/>
    <col min="10" max="10" width="4.5" customWidth="1"/>
    <col min="11" max="12" width="3" customWidth="1"/>
    <col min="13" max="13" width="7.125" customWidth="1"/>
    <col min="14" max="14" width="4.5" customWidth="1"/>
    <col min="15" max="15" width="3" customWidth="1"/>
    <col min="16" max="16" width="7.125" customWidth="1"/>
    <col min="17" max="17" width="4.5" customWidth="1"/>
    <col min="18" max="18" width="7.125" customWidth="1"/>
    <col min="19" max="20" width="5.625" customWidth="1"/>
    <col min="21" max="21" width="2" customWidth="1"/>
    <col min="22" max="22" width="6.375" customWidth="1"/>
    <col min="23" max="23" width="4.5" customWidth="1"/>
    <col min="24" max="25" width="3" customWidth="1"/>
    <col min="26" max="26" width="7.125" customWidth="1"/>
    <col min="27" max="27" width="4.5" customWidth="1"/>
    <col min="28" max="29" width="3" customWidth="1"/>
    <col min="30" max="30" width="7.125" customWidth="1"/>
    <col min="31" max="31" width="4.5" customWidth="1"/>
    <col min="32" max="33" width="3" customWidth="1"/>
    <col min="34" max="34" width="7.125" customWidth="1"/>
    <col min="35" max="35" width="4.5" customWidth="1"/>
    <col min="36" max="36" width="3" customWidth="1"/>
    <col min="37" max="37" width="7.125" customWidth="1"/>
    <col min="38" max="38" width="4.5" customWidth="1"/>
    <col min="39" max="39" width="7.125" customWidth="1"/>
    <col min="40" max="42" width="5.625" customWidth="1"/>
    <col min="43" max="43" width="5.625" hidden="1" customWidth="1"/>
    <col min="44" max="44" width="9.5" hidden="1" customWidth="1"/>
    <col min="45" max="45" width="9.25" hidden="1" customWidth="1"/>
    <col min="46" max="46" width="3" hidden="1" customWidth="1"/>
    <col min="47" max="47" width="4.5" hidden="1" customWidth="1"/>
    <col min="48" max="49" width="3" hidden="1" customWidth="1"/>
    <col min="50" max="50" width="4.5" hidden="1" customWidth="1"/>
    <col min="51" max="52" width="3" hidden="1" customWidth="1"/>
    <col min="53" max="53" width="4.5" hidden="1" customWidth="1"/>
    <col min="54" max="55" width="3" hidden="1" customWidth="1"/>
    <col min="56" max="56" width="4.5" hidden="1" customWidth="1"/>
    <col min="57" max="57" width="3" hidden="1" customWidth="1"/>
    <col min="58" max="58" width="4.5" hidden="1" customWidth="1"/>
    <col min="59" max="60" width="3" hidden="1" customWidth="1"/>
    <col min="61" max="61" width="4.5" hidden="1" customWidth="1"/>
    <col min="62" max="63" width="3" hidden="1" customWidth="1"/>
    <col min="64" max="64" width="4.5" hidden="1" customWidth="1"/>
    <col min="65" max="66" width="3" hidden="1" customWidth="1"/>
    <col min="67" max="67" width="4.5" hidden="1" customWidth="1"/>
    <col min="68" max="68" width="3" hidden="1" customWidth="1"/>
    <col min="69" max="69" width="4.375" hidden="1" customWidth="1"/>
    <col min="70" max="70" width="4.75" hidden="1" customWidth="1"/>
    <col min="71" max="71" width="9" hidden="1" customWidth="1"/>
  </cols>
  <sheetData>
    <row r="1" spans="1:71">
      <c r="C1" s="207"/>
      <c r="D1" s="299"/>
      <c r="E1" s="300" t="s">
        <v>366</v>
      </c>
      <c r="T1" s="134" t="s">
        <v>384</v>
      </c>
      <c r="V1" t="s">
        <v>390</v>
      </c>
    </row>
    <row r="2" spans="1:71" ht="4.5" customHeight="1" thickBot="1"/>
    <row r="3" spans="1:71" ht="21.75" customHeight="1" thickBot="1">
      <c r="A3" s="429" t="s">
        <v>651</v>
      </c>
      <c r="B3" s="430"/>
      <c r="C3" s="430"/>
      <c r="D3" s="430"/>
      <c r="E3" s="431"/>
      <c r="F3" s="136" t="s">
        <v>383</v>
      </c>
      <c r="G3" s="136"/>
      <c r="H3" s="19"/>
      <c r="I3" s="19"/>
      <c r="J3" s="19"/>
      <c r="K3" s="19"/>
      <c r="L3" s="19"/>
      <c r="M3" s="19"/>
      <c r="N3" s="19"/>
      <c r="O3" s="19"/>
      <c r="P3" s="19"/>
      <c r="Q3" s="19"/>
      <c r="R3" s="19"/>
      <c r="S3" s="288"/>
      <c r="T3" s="289"/>
      <c r="V3" s="429" t="s">
        <v>651</v>
      </c>
      <c r="W3" s="454"/>
      <c r="X3" s="454"/>
      <c r="Y3" s="454"/>
      <c r="Z3" s="454"/>
      <c r="AA3" s="136" t="s">
        <v>383</v>
      </c>
      <c r="AB3" s="136"/>
      <c r="AC3" s="19"/>
      <c r="AD3" s="19"/>
      <c r="AE3" s="19"/>
      <c r="AF3" s="19"/>
      <c r="AG3" s="19"/>
      <c r="AH3" s="19"/>
      <c r="AI3" s="19"/>
      <c r="AJ3" s="19"/>
      <c r="AK3" s="19"/>
      <c r="AL3" s="19"/>
      <c r="AM3" s="19"/>
      <c r="AN3" s="288"/>
      <c r="AO3" s="289"/>
      <c r="AP3" s="21"/>
      <c r="AQ3" s="21"/>
      <c r="AR3" s="21"/>
      <c r="AS3" s="21"/>
    </row>
    <row r="4" spans="1:71" ht="27" customHeight="1">
      <c r="A4" s="628" t="s">
        <v>130</v>
      </c>
      <c r="B4" s="629"/>
      <c r="C4" s="684"/>
      <c r="D4" s="685"/>
      <c r="E4" s="685"/>
      <c r="F4" s="685"/>
      <c r="G4" s="685"/>
      <c r="H4" s="685"/>
      <c r="I4" s="685"/>
      <c r="J4" s="685"/>
      <c r="K4" s="685"/>
      <c r="L4" s="685"/>
      <c r="M4" s="685"/>
      <c r="N4" s="685"/>
      <c r="O4" s="685"/>
      <c r="P4" s="685"/>
      <c r="Q4" s="685"/>
      <c r="R4" s="685"/>
      <c r="S4" s="290"/>
      <c r="T4" s="291"/>
      <c r="V4" s="628" t="s">
        <v>130</v>
      </c>
      <c r="W4" s="629"/>
      <c r="X4" s="635" t="s">
        <v>333</v>
      </c>
      <c r="Y4" s="636"/>
      <c r="Z4" s="636"/>
      <c r="AA4" s="636"/>
      <c r="AB4" s="636"/>
      <c r="AC4" s="636"/>
      <c r="AD4" s="636"/>
      <c r="AE4" s="636"/>
      <c r="AF4" s="636"/>
      <c r="AG4" s="636"/>
      <c r="AH4" s="636"/>
      <c r="AI4" s="636"/>
      <c r="AJ4" s="636"/>
      <c r="AK4" s="636"/>
      <c r="AL4" s="636"/>
      <c r="AM4" s="636"/>
      <c r="AN4" s="290"/>
      <c r="AO4" s="291"/>
      <c r="AP4" s="280"/>
      <c r="AQ4" s="280"/>
      <c r="AR4" s="280"/>
      <c r="AS4" s="280"/>
    </row>
    <row r="5" spans="1:71" ht="12" customHeight="1" thickBot="1">
      <c r="A5" s="630"/>
      <c r="B5" s="631"/>
      <c r="C5" s="686"/>
      <c r="D5" s="687"/>
      <c r="E5" s="687"/>
      <c r="F5" s="687"/>
      <c r="G5" s="687"/>
      <c r="H5" s="687"/>
      <c r="I5" s="687"/>
      <c r="J5" s="687"/>
      <c r="K5" s="687"/>
      <c r="L5" s="687"/>
      <c r="M5" s="687"/>
      <c r="N5" s="687"/>
      <c r="O5" s="687"/>
      <c r="P5" s="687"/>
      <c r="Q5" s="687"/>
      <c r="R5" s="687"/>
      <c r="S5" s="653" t="s">
        <v>131</v>
      </c>
      <c r="T5" s="654"/>
      <c r="V5" s="630"/>
      <c r="W5" s="631"/>
      <c r="X5" s="637"/>
      <c r="Y5" s="638"/>
      <c r="Z5" s="638"/>
      <c r="AA5" s="638"/>
      <c r="AB5" s="638"/>
      <c r="AC5" s="638"/>
      <c r="AD5" s="638"/>
      <c r="AE5" s="638"/>
      <c r="AF5" s="638"/>
      <c r="AG5" s="638"/>
      <c r="AH5" s="638"/>
      <c r="AI5" s="638"/>
      <c r="AJ5" s="638"/>
      <c r="AK5" s="638"/>
      <c r="AL5" s="638"/>
      <c r="AM5" s="638"/>
      <c r="AN5" s="653" t="s">
        <v>131</v>
      </c>
      <c r="AO5" s="654"/>
      <c r="AP5" s="281"/>
      <c r="AQ5" s="281"/>
      <c r="AR5" s="281"/>
      <c r="AS5" s="281"/>
    </row>
    <row r="6" spans="1:71" ht="27" customHeight="1">
      <c r="A6" s="649" t="s">
        <v>132</v>
      </c>
      <c r="B6" s="619"/>
      <c r="C6" s="695"/>
      <c r="D6" s="696"/>
      <c r="E6" s="696"/>
      <c r="F6" s="696"/>
      <c r="G6" s="696"/>
      <c r="H6" s="696"/>
      <c r="I6" s="697"/>
      <c r="J6" s="632" t="s">
        <v>389</v>
      </c>
      <c r="K6" s="698" t="s">
        <v>351</v>
      </c>
      <c r="L6" s="698"/>
      <c r="M6" s="698"/>
      <c r="N6" s="698"/>
      <c r="O6" s="698"/>
      <c r="P6" s="699"/>
      <c r="Q6" s="693" t="str">
        <f>IF(ISBLANK(S6),"団体区分
ｸﾘｯｸして選択 ⇒","団体区分")</f>
        <v>団体区分
ｸﾘｯｸして選択 ⇒</v>
      </c>
      <c r="R6" s="694"/>
      <c r="S6" s="691"/>
      <c r="T6" s="692"/>
      <c r="V6" s="649" t="s">
        <v>132</v>
      </c>
      <c r="W6" s="619"/>
      <c r="X6" s="650" t="s">
        <v>133</v>
      </c>
      <c r="Y6" s="651"/>
      <c r="Z6" s="651"/>
      <c r="AA6" s="651"/>
      <c r="AB6" s="651"/>
      <c r="AC6" s="651"/>
      <c r="AD6" s="651"/>
      <c r="AE6" s="632" t="s">
        <v>389</v>
      </c>
      <c r="AF6" s="633"/>
      <c r="AG6" s="633"/>
      <c r="AH6" s="633"/>
      <c r="AI6" s="633"/>
      <c r="AJ6" s="633"/>
      <c r="AK6" s="634"/>
      <c r="AL6" s="639" t="s">
        <v>134</v>
      </c>
      <c r="AM6" s="640"/>
      <c r="AN6" s="641" t="s">
        <v>15</v>
      </c>
      <c r="AO6" s="642"/>
      <c r="AP6" s="282"/>
      <c r="AQ6" s="282"/>
      <c r="AR6" s="282"/>
      <c r="AS6" s="282"/>
    </row>
    <row r="7" spans="1:71" ht="27" customHeight="1">
      <c r="A7" s="652" t="s">
        <v>135</v>
      </c>
      <c r="B7" s="607"/>
      <c r="C7" s="695"/>
      <c r="D7" s="696"/>
      <c r="E7" s="696"/>
      <c r="F7" s="696"/>
      <c r="G7" s="696"/>
      <c r="H7" s="696"/>
      <c r="I7" s="697"/>
      <c r="J7" s="643" t="s">
        <v>531</v>
      </c>
      <c r="K7" s="644" t="s">
        <v>355</v>
      </c>
      <c r="L7" s="644"/>
      <c r="M7" s="644"/>
      <c r="N7" s="644"/>
      <c r="O7" s="645"/>
      <c r="P7" s="688"/>
      <c r="Q7" s="689"/>
      <c r="R7" s="689"/>
      <c r="S7" s="689"/>
      <c r="T7" s="690"/>
      <c r="V7" s="652" t="s">
        <v>135</v>
      </c>
      <c r="W7" s="607"/>
      <c r="X7" s="650" t="s">
        <v>334</v>
      </c>
      <c r="Y7" s="651"/>
      <c r="Z7" s="651"/>
      <c r="AA7" s="651"/>
      <c r="AB7" s="651"/>
      <c r="AC7" s="651"/>
      <c r="AD7" s="651"/>
      <c r="AE7" s="643" t="s">
        <v>531</v>
      </c>
      <c r="AF7" s="644"/>
      <c r="AG7" s="644"/>
      <c r="AH7" s="644"/>
      <c r="AI7" s="644"/>
      <c r="AJ7" s="645"/>
      <c r="AK7" s="646" t="s">
        <v>388</v>
      </c>
      <c r="AL7" s="647"/>
      <c r="AM7" s="647"/>
      <c r="AN7" s="647"/>
      <c r="AO7" s="648"/>
      <c r="AP7" s="282"/>
      <c r="AQ7" s="282"/>
      <c r="AR7" s="282"/>
      <c r="AS7" s="282"/>
    </row>
    <row r="8" spans="1:71" ht="15.75" customHeight="1" thickBot="1">
      <c r="A8" s="617" t="s">
        <v>391</v>
      </c>
      <c r="B8" s="618"/>
      <c r="C8" s="608"/>
      <c r="D8" s="609"/>
      <c r="E8" s="609"/>
      <c r="F8" s="609"/>
      <c r="G8" s="609"/>
      <c r="H8" s="609"/>
      <c r="I8" s="610"/>
      <c r="J8" s="311"/>
      <c r="K8" s="16"/>
      <c r="L8" s="16"/>
      <c r="M8" s="18"/>
      <c r="N8" s="17"/>
      <c r="O8" s="17"/>
      <c r="P8" s="604" t="s">
        <v>365</v>
      </c>
      <c r="Q8" s="604"/>
      <c r="R8" s="604"/>
      <c r="S8" s="604"/>
      <c r="T8" s="605"/>
      <c r="V8" s="617" t="s">
        <v>538</v>
      </c>
      <c r="W8" s="618"/>
      <c r="X8" s="622" t="s">
        <v>537</v>
      </c>
      <c r="Y8" s="623"/>
      <c r="Z8" s="623"/>
      <c r="AA8" s="623"/>
      <c r="AB8" s="623"/>
      <c r="AC8" s="623"/>
      <c r="AD8" s="623"/>
      <c r="AE8" s="20"/>
      <c r="AF8" s="16"/>
      <c r="AG8" s="18"/>
      <c r="AH8" s="17"/>
      <c r="AI8" s="17"/>
      <c r="AJ8" s="17"/>
      <c r="AK8" s="604" t="s">
        <v>526</v>
      </c>
      <c r="AL8" s="604"/>
      <c r="AM8" s="604"/>
      <c r="AN8" s="604"/>
      <c r="AO8" s="605"/>
      <c r="AP8" s="269"/>
      <c r="AQ8" s="269"/>
      <c r="AR8" s="269"/>
      <c r="AS8" s="269"/>
    </row>
    <row r="9" spans="1:71" ht="27" customHeight="1" thickBot="1">
      <c r="A9" s="602" t="s">
        <v>265</v>
      </c>
      <c r="B9" s="603"/>
      <c r="C9" s="611"/>
      <c r="D9" s="612"/>
      <c r="E9" s="612"/>
      <c r="F9" s="612"/>
      <c r="G9" s="612"/>
      <c r="H9" s="612"/>
      <c r="I9" s="613"/>
      <c r="J9" s="614" t="s">
        <v>529</v>
      </c>
      <c r="K9" s="615" t="s">
        <v>136</v>
      </c>
      <c r="L9" s="615"/>
      <c r="M9" s="615"/>
      <c r="N9" s="615"/>
      <c r="O9" s="615"/>
      <c r="P9" s="615"/>
      <c r="Q9" s="615"/>
      <c r="R9" s="615"/>
      <c r="S9" s="615"/>
      <c r="T9" s="616"/>
      <c r="V9" s="602" t="s">
        <v>265</v>
      </c>
      <c r="W9" s="603"/>
      <c r="X9" s="626" t="s">
        <v>335</v>
      </c>
      <c r="Y9" s="627"/>
      <c r="Z9" s="627"/>
      <c r="AA9" s="627"/>
      <c r="AB9" s="627"/>
      <c r="AC9" s="627"/>
      <c r="AD9" s="627"/>
      <c r="AE9" s="614" t="s">
        <v>530</v>
      </c>
      <c r="AF9" s="615"/>
      <c r="AG9" s="615"/>
      <c r="AH9" s="615"/>
      <c r="AI9" s="615"/>
      <c r="AJ9" s="615"/>
      <c r="AK9" s="615"/>
      <c r="AL9" s="615"/>
      <c r="AM9" s="615"/>
      <c r="AN9" s="615"/>
      <c r="AO9" s="616"/>
      <c r="AP9" s="270"/>
      <c r="AQ9" s="284">
        <f>$AQ$16</f>
        <v>0</v>
      </c>
      <c r="AR9" s="285" t="str">
        <f>ASC(C9)</f>
        <v/>
      </c>
      <c r="AS9" s="286" t="str">
        <f>ASC(C8)</f>
        <v/>
      </c>
    </row>
    <row r="10" spans="1:71" ht="27" customHeight="1" thickBot="1">
      <c r="A10" s="313" t="s">
        <v>354</v>
      </c>
      <c r="B10" s="13"/>
      <c r="C10" s="15"/>
      <c r="D10" s="15"/>
      <c r="E10" s="13"/>
      <c r="F10" s="13"/>
      <c r="G10" s="13"/>
      <c r="H10" s="13"/>
      <c r="I10" s="13"/>
      <c r="J10" s="13"/>
      <c r="K10" s="13"/>
      <c r="L10" s="13"/>
      <c r="M10" s="58"/>
      <c r="N10" s="13"/>
      <c r="O10" s="13"/>
      <c r="P10" s="13"/>
      <c r="Q10" s="13"/>
      <c r="R10" s="13"/>
      <c r="T10" s="312" t="s">
        <v>514</v>
      </c>
      <c r="V10" s="36"/>
      <c r="W10" s="36"/>
      <c r="X10" s="15"/>
      <c r="Y10" s="15"/>
      <c r="Z10" s="36"/>
      <c r="AA10" s="36"/>
      <c r="AB10" s="36"/>
      <c r="AC10" s="36"/>
      <c r="AD10" s="36"/>
      <c r="AE10" s="36"/>
      <c r="AF10" s="36"/>
      <c r="AG10" s="58"/>
      <c r="AH10" s="36"/>
      <c r="AI10" s="36"/>
      <c r="AJ10" s="36"/>
      <c r="AK10" s="36"/>
      <c r="AL10" s="36"/>
      <c r="AM10" s="36"/>
      <c r="AN10" s="204"/>
      <c r="AO10" s="312" t="s">
        <v>514</v>
      </c>
      <c r="AP10" s="36"/>
      <c r="AQ10" s="36"/>
      <c r="AR10" s="36"/>
      <c r="AS10" s="36"/>
    </row>
    <row r="11" spans="1:71" ht="14.25" thickBot="1">
      <c r="A11" s="13" t="s">
        <v>137</v>
      </c>
      <c r="B11" s="13"/>
      <c r="C11" s="13" t="s">
        <v>536</v>
      </c>
      <c r="D11" s="13"/>
      <c r="E11" s="13"/>
      <c r="F11" s="13"/>
      <c r="G11" s="13"/>
      <c r="H11" s="13"/>
      <c r="I11" s="13"/>
      <c r="J11" s="13"/>
      <c r="K11" s="13"/>
      <c r="L11" s="13"/>
      <c r="M11" s="13"/>
      <c r="N11" s="13"/>
      <c r="O11" s="13"/>
      <c r="P11" s="13"/>
      <c r="Q11" s="13"/>
      <c r="R11" s="13"/>
      <c r="S11" s="13"/>
      <c r="T11" s="13"/>
      <c r="AR11" s="56"/>
      <c r="AS11" s="56"/>
    </row>
    <row r="12" spans="1:71" ht="24" customHeight="1" thickBot="1">
      <c r="A12" s="657" t="s">
        <v>394</v>
      </c>
      <c r="B12" s="658"/>
      <c r="C12" s="658"/>
      <c r="D12" s="658"/>
      <c r="E12" s="658"/>
      <c r="F12" s="658"/>
      <c r="G12" s="658"/>
      <c r="H12" s="658"/>
      <c r="I12" s="658"/>
      <c r="J12" s="658"/>
      <c r="K12" s="658"/>
      <c r="L12" s="658"/>
      <c r="M12" s="658"/>
      <c r="N12" s="658"/>
      <c r="O12" s="658"/>
      <c r="P12" s="658"/>
      <c r="Q12" s="658"/>
      <c r="R12" s="658"/>
      <c r="S12" s="658"/>
      <c r="T12" s="659"/>
    </row>
    <row r="13" spans="1:71" ht="18" customHeight="1">
      <c r="A13" s="303"/>
      <c r="B13" s="620" t="s">
        <v>138</v>
      </c>
      <c r="C13" s="621"/>
      <c r="D13" s="621"/>
      <c r="E13" s="621"/>
      <c r="F13" s="621"/>
      <c r="G13" s="621"/>
      <c r="H13" s="621"/>
      <c r="I13" s="621"/>
      <c r="J13" s="621"/>
      <c r="K13" s="621"/>
      <c r="L13" s="621"/>
      <c r="M13" s="621"/>
      <c r="N13" s="621"/>
      <c r="O13" s="621"/>
      <c r="P13" s="669"/>
      <c r="Q13" s="23"/>
      <c r="R13" s="24"/>
      <c r="S13" s="23"/>
      <c r="T13" s="304"/>
      <c r="AQ13" s="104"/>
      <c r="AR13" s="105"/>
      <c r="AS13" s="105"/>
      <c r="AT13" s="105"/>
      <c r="AU13" s="620" t="s">
        <v>345</v>
      </c>
      <c r="AV13" s="621"/>
      <c r="AW13" s="621"/>
      <c r="AX13" s="621"/>
      <c r="AY13" s="621"/>
      <c r="AZ13" s="621"/>
      <c r="BA13" s="621"/>
      <c r="BB13" s="621"/>
      <c r="BC13" s="621"/>
      <c r="BD13" s="621"/>
      <c r="BE13" s="621"/>
      <c r="BF13" s="620" t="s">
        <v>346</v>
      </c>
      <c r="BG13" s="621"/>
      <c r="BH13" s="621"/>
      <c r="BI13" s="621"/>
      <c r="BJ13" s="621"/>
      <c r="BK13" s="621"/>
      <c r="BL13" s="621"/>
      <c r="BM13" s="621"/>
      <c r="BN13" s="621"/>
      <c r="BO13" s="621"/>
      <c r="BP13" s="621"/>
      <c r="BQ13" s="22" t="s">
        <v>347</v>
      </c>
      <c r="BR13" s="22"/>
      <c r="BS13" s="276"/>
    </row>
    <row r="14" spans="1:71" ht="18" customHeight="1">
      <c r="A14" s="303"/>
      <c r="B14" s="624" t="s">
        <v>542</v>
      </c>
      <c r="C14" s="625"/>
      <c r="D14" s="625"/>
      <c r="E14" s="670"/>
      <c r="F14" s="606" t="s">
        <v>15</v>
      </c>
      <c r="G14" s="607"/>
      <c r="H14" s="607"/>
      <c r="I14" s="619"/>
      <c r="J14" s="606" t="s">
        <v>21</v>
      </c>
      <c r="K14" s="607"/>
      <c r="L14" s="607"/>
      <c r="M14" s="619"/>
      <c r="N14" s="606"/>
      <c r="O14" s="607"/>
      <c r="P14" s="619"/>
      <c r="Q14" s="677" t="s">
        <v>691</v>
      </c>
      <c r="R14" s="631"/>
      <c r="S14" s="23"/>
      <c r="T14" s="304"/>
      <c r="AQ14" s="418"/>
      <c r="AR14" s="271"/>
      <c r="AS14" s="271"/>
      <c r="AT14" s="53"/>
      <c r="AU14" s="624" t="s">
        <v>5</v>
      </c>
      <c r="AV14" s="625"/>
      <c r="AW14" s="625"/>
      <c r="AX14" s="606" t="s">
        <v>139</v>
      </c>
      <c r="AY14" s="607"/>
      <c r="AZ14" s="619"/>
      <c r="BA14" s="607" t="s">
        <v>140</v>
      </c>
      <c r="BB14" s="607"/>
      <c r="BC14" s="607"/>
      <c r="BD14" s="606" t="s">
        <v>129</v>
      </c>
      <c r="BE14" s="607"/>
      <c r="BF14" s="624" t="s">
        <v>5</v>
      </c>
      <c r="BG14" s="625"/>
      <c r="BH14" s="625"/>
      <c r="BI14" s="606" t="s">
        <v>139</v>
      </c>
      <c r="BJ14" s="607"/>
      <c r="BK14" s="607"/>
      <c r="BL14" s="606" t="s">
        <v>140</v>
      </c>
      <c r="BM14" s="607"/>
      <c r="BN14" s="619"/>
      <c r="BO14" s="606" t="s">
        <v>129</v>
      </c>
      <c r="BP14" s="607"/>
      <c r="BQ14" s="301" t="s">
        <v>345</v>
      </c>
      <c r="BR14" s="393" t="s">
        <v>346</v>
      </c>
      <c r="BS14" s="277"/>
    </row>
    <row r="15" spans="1:71" ht="23.25" thickBot="1">
      <c r="A15" s="314"/>
      <c r="B15" s="25" t="s">
        <v>141</v>
      </c>
      <c r="C15" s="26" t="s">
        <v>142</v>
      </c>
      <c r="D15" s="26"/>
      <c r="E15" s="27" t="s">
        <v>143</v>
      </c>
      <c r="F15" s="25" t="s">
        <v>141</v>
      </c>
      <c r="G15" s="26" t="s">
        <v>142</v>
      </c>
      <c r="H15" s="26"/>
      <c r="I15" s="28" t="s">
        <v>143</v>
      </c>
      <c r="J15" s="29" t="s">
        <v>141</v>
      </c>
      <c r="K15" s="26" t="s">
        <v>142</v>
      </c>
      <c r="L15" s="26"/>
      <c r="M15" s="27" t="s">
        <v>638</v>
      </c>
      <c r="N15" s="25"/>
      <c r="O15" s="30"/>
      <c r="P15" s="28"/>
      <c r="Q15" s="152" t="s">
        <v>144</v>
      </c>
      <c r="R15" s="28" t="s">
        <v>692</v>
      </c>
      <c r="S15" s="678" t="s">
        <v>145</v>
      </c>
      <c r="T15" s="679"/>
      <c r="AQ15" s="419" t="s">
        <v>343</v>
      </c>
      <c r="AR15" s="272" t="s">
        <v>344</v>
      </c>
      <c r="AS15" s="272"/>
      <c r="AT15" s="55"/>
      <c r="AU15" s="25" t="s">
        <v>141</v>
      </c>
      <c r="AV15" s="26" t="s">
        <v>142</v>
      </c>
      <c r="AW15" s="26"/>
      <c r="AX15" s="25" t="s">
        <v>141</v>
      </c>
      <c r="AY15" s="26" t="s">
        <v>142</v>
      </c>
      <c r="AZ15" s="28"/>
      <c r="BA15" s="29" t="s">
        <v>141</v>
      </c>
      <c r="BB15" s="26" t="s">
        <v>142</v>
      </c>
      <c r="BC15" s="26"/>
      <c r="BD15" s="25" t="s">
        <v>141</v>
      </c>
      <c r="BE15" s="30"/>
      <c r="BF15" s="25" t="s">
        <v>141</v>
      </c>
      <c r="BG15" s="26" t="s">
        <v>142</v>
      </c>
      <c r="BH15" s="26"/>
      <c r="BI15" s="25" t="s">
        <v>141</v>
      </c>
      <c r="BJ15" s="26" t="s">
        <v>142</v>
      </c>
      <c r="BK15" s="27"/>
      <c r="BL15" s="25" t="s">
        <v>141</v>
      </c>
      <c r="BM15" s="26" t="s">
        <v>142</v>
      </c>
      <c r="BN15" s="28"/>
      <c r="BO15" s="25" t="s">
        <v>141</v>
      </c>
      <c r="BP15" s="273"/>
      <c r="BQ15" s="274" t="s">
        <v>144</v>
      </c>
      <c r="BR15" s="275" t="s">
        <v>144</v>
      </c>
      <c r="BS15" s="278" t="s">
        <v>348</v>
      </c>
    </row>
    <row r="16" spans="1:71" ht="18" customHeight="1" thickTop="1" thickBot="1">
      <c r="A16" s="321" t="s">
        <v>392</v>
      </c>
      <c r="B16" s="32">
        <f>'長距離記録会-男子'!AK57</f>
        <v>0</v>
      </c>
      <c r="C16" s="33">
        <f>'長距離記録会-男子'!AL57</f>
        <v>0</v>
      </c>
      <c r="D16" s="33"/>
      <c r="E16" s="34">
        <f>(B16-C16-D16)*800</f>
        <v>0</v>
      </c>
      <c r="F16" s="32">
        <f>'長距離記録会-男子'!AN57</f>
        <v>0</v>
      </c>
      <c r="G16" s="33">
        <f>'長距離記録会-男子'!AO57</f>
        <v>0</v>
      </c>
      <c r="H16" s="33"/>
      <c r="I16" s="34">
        <f>(F16-G16-H16)*800</f>
        <v>0</v>
      </c>
      <c r="J16" s="32">
        <f>'長距離記録会-男子'!AQ57</f>
        <v>0</v>
      </c>
      <c r="K16" s="33">
        <f>'長距離記録会-男子'!AR57</f>
        <v>0</v>
      </c>
      <c r="L16" s="33"/>
      <c r="M16" s="34">
        <f>(J16-K16-L16)*500</f>
        <v>0</v>
      </c>
      <c r="N16" s="32"/>
      <c r="O16" s="33"/>
      <c r="P16" s="108"/>
      <c r="Q16" s="35">
        <f>'長距離記録会-男子'!AH55</f>
        <v>0</v>
      </c>
      <c r="R16" s="108">
        <f>Q16*300</f>
        <v>0</v>
      </c>
      <c r="S16" s="680" t="str">
        <f>IF(ISBLANK($S$6),"団体区分を選択",E16+I16+M16+P16+R16)</f>
        <v>団体区分を選択</v>
      </c>
      <c r="T16" s="681"/>
      <c r="AQ16" s="107">
        <f>S$24</f>
        <v>0</v>
      </c>
      <c r="AR16" s="420" t="str">
        <f>IF(AR$11="",ASC(C$9),ASC($C$9)&amp;"-"&amp;AR$11)</f>
        <v/>
      </c>
      <c r="AS16" s="420" t="str">
        <f>IF(AS$11="",ASC(C$8),ASC($C$8)&amp;"-"&amp;AS$11)</f>
        <v/>
      </c>
      <c r="AT16" s="421" t="s">
        <v>349</v>
      </c>
      <c r="AU16" s="422">
        <f>B16</f>
        <v>0</v>
      </c>
      <c r="AV16" s="423">
        <f>C16</f>
        <v>0</v>
      </c>
      <c r="AW16" s="423"/>
      <c r="AX16" s="422">
        <f>F16</f>
        <v>0</v>
      </c>
      <c r="AY16" s="423">
        <f>G16</f>
        <v>0</v>
      </c>
      <c r="AZ16" s="424"/>
      <c r="BA16" s="425">
        <f>J16</f>
        <v>0</v>
      </c>
      <c r="BB16" s="423">
        <f>K16</f>
        <v>0</v>
      </c>
      <c r="BC16" s="423"/>
      <c r="BD16" s="422"/>
      <c r="BE16" s="423"/>
      <c r="BF16" s="422">
        <f>B17</f>
        <v>0</v>
      </c>
      <c r="BG16" s="423">
        <f>C17</f>
        <v>0</v>
      </c>
      <c r="BH16" s="423"/>
      <c r="BI16" s="422">
        <f>F17</f>
        <v>0</v>
      </c>
      <c r="BJ16" s="423">
        <f>G17</f>
        <v>0</v>
      </c>
      <c r="BK16" s="426"/>
      <c r="BL16" s="422">
        <f>J17</f>
        <v>0</v>
      </c>
      <c r="BM16" s="423">
        <f>K17</f>
        <v>0</v>
      </c>
      <c r="BN16" s="424"/>
      <c r="BO16" s="422"/>
      <c r="BP16" s="426"/>
      <c r="BQ16" s="422">
        <f>Q16</f>
        <v>0</v>
      </c>
      <c r="BR16" s="427">
        <f>Q17</f>
        <v>0</v>
      </c>
      <c r="BS16" s="279" t="str">
        <f>S18</f>
        <v>団体区分を選択</v>
      </c>
    </row>
    <row r="17" spans="1:43" ht="18" customHeight="1" thickBot="1">
      <c r="A17" s="315" t="s">
        <v>393</v>
      </c>
      <c r="B17" s="316">
        <f>'長距離記録会-女子'!AK57</f>
        <v>0</v>
      </c>
      <c r="C17" s="317">
        <f>'長距離記録会-女子'!AL57</f>
        <v>0</v>
      </c>
      <c r="D17" s="317"/>
      <c r="E17" s="318">
        <f>(B17-C17-D17)*800</f>
        <v>0</v>
      </c>
      <c r="F17" s="316">
        <f>'長距離記録会-女子'!AN57</f>
        <v>0</v>
      </c>
      <c r="G17" s="317">
        <f>'長距離記録会-女子'!AO57</f>
        <v>0</v>
      </c>
      <c r="H17" s="317"/>
      <c r="I17" s="318">
        <f>(F17-G17-H17)*800</f>
        <v>0</v>
      </c>
      <c r="J17" s="316">
        <f>'長距離記録会-女子'!AQ57</f>
        <v>0</v>
      </c>
      <c r="K17" s="317">
        <f>'長距離記録会-女子'!AR57</f>
        <v>0</v>
      </c>
      <c r="L17" s="317"/>
      <c r="M17" s="318">
        <f>(J17-K17-L17)*500</f>
        <v>0</v>
      </c>
      <c r="N17" s="316"/>
      <c r="O17" s="317"/>
      <c r="P17" s="319"/>
      <c r="Q17" s="320">
        <f>'長距離記録会-女子'!AH55</f>
        <v>0</v>
      </c>
      <c r="R17" s="319">
        <f>Q17*300</f>
        <v>0</v>
      </c>
      <c r="S17" s="682" t="str">
        <f>IF(ISBLANK($S$6),"団体区分を選択",E17+I17+M17+P17+R17)</f>
        <v>団体区分を選択</v>
      </c>
      <c r="T17" s="683"/>
    </row>
    <row r="18" spans="1:43" ht="18" customHeight="1" thickTop="1" thickBot="1">
      <c r="A18" s="305" t="s">
        <v>146</v>
      </c>
      <c r="B18" s="306">
        <f>SUM(B16:B17)</f>
        <v>0</v>
      </c>
      <c r="C18" s="307">
        <f t="shared" ref="C18" si="0">SUM(C16:C17)</f>
        <v>0</v>
      </c>
      <c r="D18" s="307">
        <f t="shared" ref="D18" si="1">SUM(D16:D17)</f>
        <v>0</v>
      </c>
      <c r="E18" s="308">
        <f t="shared" ref="E18" si="2">SUM(E16:E17)</f>
        <v>0</v>
      </c>
      <c r="F18" s="306">
        <f t="shared" ref="F18" si="3">SUM(F16:F17)</f>
        <v>0</v>
      </c>
      <c r="G18" s="307">
        <f t="shared" ref="G18" si="4">SUM(G16:G17)</f>
        <v>0</v>
      </c>
      <c r="H18" s="307">
        <f t="shared" ref="H18" si="5">SUM(H16:H17)</f>
        <v>0</v>
      </c>
      <c r="I18" s="308">
        <f t="shared" ref="I18" si="6">SUM(I16:I17)</f>
        <v>0</v>
      </c>
      <c r="J18" s="306">
        <f t="shared" ref="J18" si="7">SUM(J16:J17)</f>
        <v>0</v>
      </c>
      <c r="K18" s="307">
        <f t="shared" ref="K18" si="8">SUM(K16:K17)</f>
        <v>0</v>
      </c>
      <c r="L18" s="307">
        <f t="shared" ref="L18" si="9">SUM(L16:L17)</f>
        <v>0</v>
      </c>
      <c r="M18" s="308">
        <f t="shared" ref="M18" si="10">SUM(M16:M17)</f>
        <v>0</v>
      </c>
      <c r="N18" s="306"/>
      <c r="O18" s="307"/>
      <c r="P18" s="309"/>
      <c r="Q18" s="310">
        <f t="shared" ref="Q18" si="11">SUM(Q16:Q17)</f>
        <v>0</v>
      </c>
      <c r="R18" s="309">
        <f t="shared" ref="R18" si="12">SUM(R16:R17)</f>
        <v>0</v>
      </c>
      <c r="S18" s="655" t="str">
        <f>IF(ISBLANK($S$6),"団体区分を選択",SUM(S16:S17))</f>
        <v>団体区分を選択</v>
      </c>
      <c r="T18" s="656">
        <f t="shared" ref="T18" si="13">SUM(T16:T17)</f>
        <v>0</v>
      </c>
      <c r="AQ18" s="54"/>
    </row>
    <row r="19" spans="1:43" s="54" customFormat="1">
      <c r="A19" s="21"/>
      <c r="B19" s="21"/>
      <c r="C19" s="21"/>
      <c r="D19" s="21"/>
      <c r="E19" s="21"/>
      <c r="F19" s="21"/>
      <c r="G19" s="21"/>
      <c r="H19" s="21"/>
      <c r="I19" s="21"/>
      <c r="J19" s="21"/>
      <c r="K19" s="21"/>
      <c r="L19" s="21"/>
      <c r="M19" s="21"/>
      <c r="N19" s="21"/>
      <c r="O19" s="21"/>
      <c r="P19" s="21"/>
      <c r="Q19" s="21"/>
      <c r="R19" s="21"/>
      <c r="S19" s="21"/>
      <c r="T19" s="21"/>
    </row>
    <row r="20" spans="1:43" s="54" customFormat="1" ht="18" customHeight="1" thickBot="1">
      <c r="A20" s="21"/>
      <c r="B20" s="21"/>
      <c r="C20" s="21"/>
      <c r="D20" s="21"/>
      <c r="E20" s="21"/>
      <c r="F20" s="21"/>
      <c r="G20" s="21"/>
      <c r="H20" s="21"/>
      <c r="I20" s="21"/>
      <c r="J20" s="21"/>
      <c r="K20" s="21"/>
      <c r="L20" s="21"/>
      <c r="M20" s="21"/>
      <c r="N20" s="21"/>
      <c r="O20" s="21"/>
      <c r="P20" s="21"/>
      <c r="Q20" s="21"/>
      <c r="R20" s="21"/>
      <c r="S20" s="21"/>
      <c r="T20" s="21"/>
    </row>
    <row r="21" spans="1:43" ht="18" customHeight="1" thickBot="1">
      <c r="A21" s="13"/>
      <c r="B21" s="13"/>
      <c r="C21" s="13"/>
      <c r="D21" s="13"/>
      <c r="E21" s="13"/>
      <c r="F21" s="13"/>
      <c r="G21" s="13"/>
      <c r="H21" s="13"/>
      <c r="I21" s="13"/>
      <c r="J21" s="13"/>
      <c r="K21" s="13"/>
      <c r="L21" s="13"/>
      <c r="M21" s="13"/>
      <c r="N21" s="674" t="s">
        <v>147</v>
      </c>
      <c r="O21" s="675"/>
      <c r="P21" s="675"/>
      <c r="Q21" s="676"/>
      <c r="R21" s="671" t="str">
        <f>IF(ISBLANK(S6),"団体区分を選択",SUM(S18))</f>
        <v>団体区分を選択</v>
      </c>
      <c r="S21" s="672"/>
      <c r="T21" s="673"/>
      <c r="AQ21" s="54"/>
    </row>
    <row r="22" spans="1:43" ht="18" customHeight="1">
      <c r="A22" s="143" t="s">
        <v>271</v>
      </c>
      <c r="B22" s="13"/>
      <c r="C22" s="13"/>
      <c r="D22" s="13"/>
      <c r="E22" s="31" t="s">
        <v>148</v>
      </c>
      <c r="F22" s="232"/>
      <c r="G22" s="232"/>
      <c r="H22" s="322" t="s">
        <v>395</v>
      </c>
      <c r="I22" s="232"/>
      <c r="J22" s="322" t="s">
        <v>396</v>
      </c>
      <c r="K22" s="151"/>
      <c r="L22" s="151"/>
      <c r="M22" s="151"/>
      <c r="N22" s="151"/>
      <c r="O22" s="151"/>
      <c r="P22" s="151"/>
      <c r="Q22" s="151"/>
      <c r="R22" s="151"/>
      <c r="S22" s="13"/>
      <c r="T22" s="13"/>
    </row>
    <row r="23" spans="1:43" ht="18" customHeight="1" thickBot="1">
      <c r="A23" s="143"/>
      <c r="C23" s="151"/>
      <c r="D23" s="14" t="s">
        <v>274</v>
      </c>
      <c r="E23" s="297"/>
      <c r="F23" s="297"/>
      <c r="G23" s="297"/>
      <c r="H23" s="297"/>
      <c r="I23" s="297"/>
      <c r="J23" s="297"/>
      <c r="K23" s="297"/>
      <c r="L23" s="297"/>
      <c r="M23" s="297"/>
      <c r="N23" s="297"/>
      <c r="O23" s="297"/>
      <c r="P23" s="297"/>
      <c r="Q23" s="151" t="s">
        <v>275</v>
      </c>
      <c r="R23" s="151"/>
      <c r="S23" s="36"/>
      <c r="T23" s="36"/>
    </row>
    <row r="24" spans="1:43" ht="18" customHeight="1">
      <c r="A24" s="13"/>
      <c r="B24" s="13"/>
      <c r="C24" s="13"/>
      <c r="D24" s="13" t="s">
        <v>149</v>
      </c>
      <c r="E24" s="13"/>
      <c r="F24" s="13"/>
      <c r="G24" s="13"/>
      <c r="H24" s="13"/>
      <c r="I24" s="13"/>
      <c r="J24" s="13"/>
      <c r="K24" s="13"/>
      <c r="L24" s="13"/>
      <c r="M24" s="13"/>
      <c r="N24" s="13"/>
      <c r="O24" s="13"/>
      <c r="Q24" s="13"/>
      <c r="R24" s="666" t="s">
        <v>244</v>
      </c>
      <c r="S24" s="660"/>
      <c r="T24" s="661"/>
    </row>
    <row r="25" spans="1:43" ht="18" customHeight="1">
      <c r="A25" s="13"/>
      <c r="B25" s="13"/>
      <c r="C25" s="13"/>
      <c r="D25" s="13" t="s">
        <v>338</v>
      </c>
      <c r="E25" s="13"/>
      <c r="F25" s="13"/>
      <c r="G25" s="13"/>
      <c r="H25" s="13"/>
      <c r="I25" s="13"/>
      <c r="J25" s="13"/>
      <c r="K25" s="13"/>
      <c r="L25" s="13" t="s">
        <v>339</v>
      </c>
      <c r="M25" s="13"/>
      <c r="N25" s="13"/>
      <c r="O25" s="13"/>
      <c r="Q25" s="13"/>
      <c r="R25" s="667"/>
      <c r="S25" s="662"/>
      <c r="T25" s="663"/>
    </row>
    <row r="26" spans="1:43" ht="18" customHeight="1" thickBot="1">
      <c r="A26" s="13"/>
      <c r="B26" s="13"/>
      <c r="C26" s="13"/>
      <c r="D26" s="13"/>
      <c r="E26" s="13"/>
      <c r="F26" s="13" t="s">
        <v>340</v>
      </c>
      <c r="G26" s="13"/>
      <c r="H26" s="13"/>
      <c r="I26" s="13"/>
      <c r="J26" s="13"/>
      <c r="K26" s="13"/>
      <c r="N26" s="13"/>
      <c r="O26" s="13"/>
      <c r="Q26" s="13"/>
      <c r="R26" s="668"/>
      <c r="S26" s="664"/>
      <c r="T26" s="665"/>
    </row>
  </sheetData>
  <sheetProtection algorithmName="SHA-512" hashValue="vWSbJaXzN7EbexfHEvZQWNTob2HLbm8nfeD8kP58ECPD9lEeez69I4YwrODlKKZjW8V9BfteGOKA5LO7euK91A==" saltValue="7UVsWxVsMdQ5teRR2MmfsA==" spinCount="100000" sheet="1" objects="1" scenarios="1"/>
  <mergeCells count="61">
    <mergeCell ref="A4:B5"/>
    <mergeCell ref="A6:B6"/>
    <mergeCell ref="A7:B7"/>
    <mergeCell ref="C4:R5"/>
    <mergeCell ref="P7:T7"/>
    <mergeCell ref="S6:T6"/>
    <mergeCell ref="Q6:R6"/>
    <mergeCell ref="S5:T5"/>
    <mergeCell ref="C6:I6"/>
    <mergeCell ref="J6:P6"/>
    <mergeCell ref="C7:I7"/>
    <mergeCell ref="J7:O7"/>
    <mergeCell ref="S18:T18"/>
    <mergeCell ref="N14:P14"/>
    <mergeCell ref="A12:T12"/>
    <mergeCell ref="S24:T26"/>
    <mergeCell ref="R24:R26"/>
    <mergeCell ref="B13:P13"/>
    <mergeCell ref="B14:E14"/>
    <mergeCell ref="F14:I14"/>
    <mergeCell ref="J14:M14"/>
    <mergeCell ref="R21:T21"/>
    <mergeCell ref="N21:Q21"/>
    <mergeCell ref="Q14:R14"/>
    <mergeCell ref="S15:T15"/>
    <mergeCell ref="S16:T16"/>
    <mergeCell ref="S17:T17"/>
    <mergeCell ref="V4:W5"/>
    <mergeCell ref="AE6:AK6"/>
    <mergeCell ref="X4:AM5"/>
    <mergeCell ref="AE9:AO9"/>
    <mergeCell ref="AL6:AM6"/>
    <mergeCell ref="AN6:AO6"/>
    <mergeCell ref="AE7:AJ7"/>
    <mergeCell ref="AK7:AO7"/>
    <mergeCell ref="V6:W6"/>
    <mergeCell ref="X6:AD6"/>
    <mergeCell ref="V7:W7"/>
    <mergeCell ref="X7:AD7"/>
    <mergeCell ref="AN5:AO5"/>
    <mergeCell ref="BL14:BN14"/>
    <mergeCell ref="AU13:BE13"/>
    <mergeCell ref="BF13:BP13"/>
    <mergeCell ref="V8:W8"/>
    <mergeCell ref="X8:AD8"/>
    <mergeCell ref="BO14:BP14"/>
    <mergeCell ref="AU14:AW14"/>
    <mergeCell ref="AX14:AZ14"/>
    <mergeCell ref="BA14:BC14"/>
    <mergeCell ref="BD14:BE14"/>
    <mergeCell ref="BF14:BH14"/>
    <mergeCell ref="V9:W9"/>
    <mergeCell ref="X9:AD9"/>
    <mergeCell ref="A9:B9"/>
    <mergeCell ref="AK8:AO8"/>
    <mergeCell ref="BI14:BK14"/>
    <mergeCell ref="C8:I8"/>
    <mergeCell ref="P8:T8"/>
    <mergeCell ref="C9:I9"/>
    <mergeCell ref="J9:T9"/>
    <mergeCell ref="A8:B8"/>
  </mergeCells>
  <phoneticPr fontId="3"/>
  <conditionalFormatting sqref="S16:T16">
    <cfRule type="expression" dxfId="4" priority="12">
      <formula>ISBLANK($S$6)</formula>
    </cfRule>
  </conditionalFormatting>
  <conditionalFormatting sqref="S17:T17">
    <cfRule type="expression" dxfId="3" priority="11">
      <formula>ISBLANK($S$6)</formula>
    </cfRule>
  </conditionalFormatting>
  <conditionalFormatting sqref="S18:T18">
    <cfRule type="expression" dxfId="2" priority="10">
      <formula>ISBLANK($S$6)</formula>
    </cfRule>
  </conditionalFormatting>
  <conditionalFormatting sqref="R21:T21">
    <cfRule type="expression" dxfId="1" priority="8">
      <formula>ISBLANK($S$6)</formula>
    </cfRule>
  </conditionalFormatting>
  <conditionalFormatting sqref="Q6:R6">
    <cfRule type="expression" dxfId="0" priority="1">
      <formula>ISBLANK($S$6)</formula>
    </cfRule>
  </conditionalFormatting>
  <dataValidations count="1">
    <dataValidation type="list" allowBlank="1" showInputMessage="1" showErrorMessage="1" sqref="AN6:AS6 S6">
      <formula1>団体区分</formula1>
    </dataValidation>
  </dataValidations>
  <pageMargins left="0.70866141732283472" right="0.31496062992125984" top="0.39370078740157483" bottom="0.39370078740157483"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F0"/>
  </sheetPr>
  <dimension ref="A1:AV58"/>
  <sheetViews>
    <sheetView showZeros="0" zoomScale="88" zoomScaleNormal="88" workbookViewId="0">
      <pane xSplit="5" ySplit="4" topLeftCell="F5" activePane="bottomRight" state="frozen"/>
      <selection pane="topRight" activeCell="F1" sqref="F1"/>
      <selection pane="bottomLeft" activeCell="A5" sqref="A5"/>
      <selection pane="bottomRight" activeCell="B5" sqref="B5"/>
    </sheetView>
  </sheetViews>
  <sheetFormatPr defaultRowHeight="13.5"/>
  <cols>
    <col min="1" max="1" width="3.75" customWidth="1"/>
    <col min="2" max="2" width="4.75" customWidth="1"/>
    <col min="3" max="3" width="5.75" customWidth="1"/>
    <col min="9" max="9" width="3.625" customWidth="1"/>
    <col min="11" max="11" width="3.25" customWidth="1"/>
    <col min="12" max="12" width="7" customWidth="1"/>
    <col min="13" max="13" width="5.25" customWidth="1"/>
    <col min="14" max="14" width="2.875" customWidth="1"/>
    <col min="15" max="15" width="3" customWidth="1"/>
    <col min="16" max="16" width="11.625" customWidth="1"/>
    <col min="17" max="17" width="8.25" customWidth="1"/>
    <col min="18" max="18" width="5" customWidth="1"/>
    <col min="19" max="19" width="3" customWidth="1"/>
    <col min="20" max="20" width="11.625" customWidth="1"/>
    <col min="21" max="21" width="8.25" customWidth="1"/>
    <col min="22" max="22" width="5" customWidth="1"/>
    <col min="23" max="23" width="3" customWidth="1"/>
    <col min="24" max="24" width="11.625" customWidth="1"/>
    <col min="25" max="25" width="8.25" customWidth="1"/>
    <col min="26" max="26" width="5" customWidth="1"/>
    <col min="28" max="33" width="4.75" customWidth="1"/>
    <col min="34" max="34" width="3.625" customWidth="1"/>
    <col min="35" max="35" width="5.25" customWidth="1"/>
    <col min="36" max="36" width="3.375" customWidth="1"/>
    <col min="37" max="48" width="3.625" customWidth="1"/>
  </cols>
  <sheetData>
    <row r="1" spans="1:47" ht="24" customHeight="1" thickBot="1">
      <c r="A1" s="235"/>
      <c r="B1" s="52" t="str">
        <f>総括申込!$A$3&amp;"-"&amp;総括申込!$A$12&amp;" - 男子 個人申込一覧表"</f>
        <v>2020年度-神奈川県長距離記録会 - 男子 個人申込一覧表</v>
      </c>
      <c r="C1" s="48"/>
      <c r="D1" s="235"/>
      <c r="E1" s="37"/>
      <c r="F1" s="37"/>
      <c r="G1" s="236"/>
      <c r="H1" s="236"/>
      <c r="I1" s="236"/>
      <c r="J1" s="236"/>
      <c r="K1" s="236"/>
      <c r="L1" s="236"/>
      <c r="M1" s="236"/>
      <c r="N1" s="38"/>
      <c r="O1" s="38"/>
      <c r="P1" s="237"/>
      <c r="Q1" s="238" t="s">
        <v>225</v>
      </c>
      <c r="R1" s="700">
        <f>+総括申込!$C$9</f>
        <v>0</v>
      </c>
      <c r="S1" s="701"/>
      <c r="T1" s="701"/>
      <c r="U1" s="701"/>
      <c r="V1" s="702"/>
      <c r="W1" s="57" t="s">
        <v>352</v>
      </c>
      <c r="X1" s="292">
        <f>+総括申込!$S$24</f>
        <v>0</v>
      </c>
      <c r="Y1" s="239"/>
      <c r="AA1" s="240" t="s">
        <v>257</v>
      </c>
      <c r="AB1" s="239"/>
      <c r="AC1" s="239"/>
      <c r="AD1" s="239"/>
      <c r="AE1" s="239"/>
      <c r="AF1" s="239"/>
      <c r="AG1" s="239"/>
      <c r="AH1" s="240"/>
      <c r="AI1" s="236"/>
      <c r="AJ1" s="236"/>
      <c r="AK1" s="239"/>
      <c r="AL1" s="239"/>
      <c r="AM1" s="239"/>
      <c r="AN1" s="239"/>
      <c r="AO1" s="239"/>
      <c r="AP1" s="239"/>
      <c r="AQ1" s="239"/>
      <c r="AR1" s="239"/>
      <c r="AS1" s="239"/>
      <c r="AT1" s="239"/>
      <c r="AU1" s="239"/>
    </row>
    <row r="2" spans="1:47" ht="14.25">
      <c r="A2" s="59" t="s">
        <v>220</v>
      </c>
      <c r="B2" s="60" t="s">
        <v>150</v>
      </c>
      <c r="C2" s="705" t="s">
        <v>151</v>
      </c>
      <c r="D2" s="707" t="s">
        <v>385</v>
      </c>
      <c r="E2" s="708"/>
      <c r="F2" s="709" t="s">
        <v>576</v>
      </c>
      <c r="G2" s="710"/>
      <c r="H2" s="61" t="s">
        <v>152</v>
      </c>
      <c r="I2" s="62" t="s">
        <v>153</v>
      </c>
      <c r="J2" s="63" t="s">
        <v>154</v>
      </c>
      <c r="K2" s="64" t="s">
        <v>155</v>
      </c>
      <c r="L2" s="65" t="s">
        <v>154</v>
      </c>
      <c r="M2" s="64" t="s">
        <v>156</v>
      </c>
      <c r="N2" s="711" t="s">
        <v>532</v>
      </c>
      <c r="O2" s="66"/>
      <c r="P2" s="703" t="s">
        <v>157</v>
      </c>
      <c r="Q2" s="703"/>
      <c r="R2" s="704"/>
      <c r="S2" s="169"/>
      <c r="T2" s="703" t="s">
        <v>158</v>
      </c>
      <c r="U2" s="703"/>
      <c r="V2" s="704"/>
      <c r="W2" s="169"/>
      <c r="X2" s="703"/>
      <c r="Y2" s="703"/>
      <c r="Z2" s="704"/>
      <c r="AA2" s="239"/>
      <c r="AB2" s="239"/>
      <c r="AC2" s="239"/>
      <c r="AD2" s="239"/>
      <c r="AE2" s="239"/>
      <c r="AF2" s="239"/>
      <c r="AG2" s="239"/>
      <c r="AH2" s="258"/>
      <c r="AI2" s="236"/>
      <c r="AJ2" s="236"/>
      <c r="AK2" s="239"/>
      <c r="AL2" s="239"/>
      <c r="AM2" s="239"/>
      <c r="AN2" s="239"/>
      <c r="AO2" s="239"/>
      <c r="AP2" s="239"/>
      <c r="AQ2" s="239"/>
      <c r="AR2" s="239"/>
      <c r="AS2" s="239"/>
      <c r="AT2" s="239"/>
      <c r="AU2" s="239"/>
    </row>
    <row r="3" spans="1:47" ht="15" thickBot="1">
      <c r="A3" s="241" t="s">
        <v>221</v>
      </c>
      <c r="B3" s="242" t="s">
        <v>160</v>
      </c>
      <c r="C3" s="706"/>
      <c r="D3" s="67" t="s">
        <v>386</v>
      </c>
      <c r="E3" s="68" t="s">
        <v>161</v>
      </c>
      <c r="F3" s="432" t="s">
        <v>577</v>
      </c>
      <c r="G3" s="433" t="s">
        <v>578</v>
      </c>
      <c r="H3" s="243" t="s">
        <v>162</v>
      </c>
      <c r="I3" s="244" t="s">
        <v>163</v>
      </c>
      <c r="J3" s="243" t="s">
        <v>164</v>
      </c>
      <c r="K3" s="245" t="s">
        <v>165</v>
      </c>
      <c r="L3" s="246" t="s">
        <v>166</v>
      </c>
      <c r="M3" s="245" t="s">
        <v>167</v>
      </c>
      <c r="N3" s="712"/>
      <c r="O3" s="69"/>
      <c r="P3" s="70" t="s">
        <v>168</v>
      </c>
      <c r="Q3" s="71" t="s">
        <v>169</v>
      </c>
      <c r="R3" s="72"/>
      <c r="S3" s="69"/>
      <c r="T3" s="73" t="s">
        <v>168</v>
      </c>
      <c r="U3" s="71" t="s">
        <v>169</v>
      </c>
      <c r="V3" s="72"/>
      <c r="W3" s="69"/>
      <c r="X3" s="73" t="s">
        <v>168</v>
      </c>
      <c r="Y3" s="71" t="s">
        <v>169</v>
      </c>
      <c r="Z3" s="72"/>
      <c r="AA3" s="239"/>
      <c r="AB3" s="239"/>
      <c r="AC3" s="239"/>
      <c r="AD3" s="239"/>
      <c r="AE3" s="239"/>
      <c r="AF3" s="239"/>
      <c r="AG3" s="239"/>
      <c r="AH3" s="97"/>
      <c r="AI3" s="236"/>
      <c r="AJ3" s="236" t="s">
        <v>237</v>
      </c>
      <c r="AK3" s="239" t="s">
        <v>239</v>
      </c>
      <c r="AL3" s="239" t="s">
        <v>237</v>
      </c>
      <c r="AM3" s="239"/>
      <c r="AN3" s="239" t="s">
        <v>239</v>
      </c>
      <c r="AO3" s="239" t="s">
        <v>237</v>
      </c>
      <c r="AP3" s="239"/>
      <c r="AQ3" s="239" t="s">
        <v>239</v>
      </c>
      <c r="AR3" s="239" t="s">
        <v>237</v>
      </c>
      <c r="AS3" s="239"/>
      <c r="AT3" s="239"/>
      <c r="AU3" s="239"/>
    </row>
    <row r="4" spans="1:47" ht="15" thickBot="1">
      <c r="A4" s="98" t="s">
        <v>170</v>
      </c>
      <c r="B4" s="247" t="s">
        <v>174</v>
      </c>
      <c r="C4" s="247">
        <v>1234</v>
      </c>
      <c r="D4" s="248" t="s">
        <v>1</v>
      </c>
      <c r="E4" s="249" t="s">
        <v>693</v>
      </c>
      <c r="F4" s="434" t="s">
        <v>579</v>
      </c>
      <c r="G4" s="435" t="s">
        <v>580</v>
      </c>
      <c r="H4" s="250" t="s">
        <v>171</v>
      </c>
      <c r="I4" s="251" t="s">
        <v>172</v>
      </c>
      <c r="J4" s="250" t="s">
        <v>173</v>
      </c>
      <c r="K4" s="252"/>
      <c r="L4" s="252" t="s">
        <v>1</v>
      </c>
      <c r="M4" s="252" t="s">
        <v>5</v>
      </c>
      <c r="N4" s="253" t="s">
        <v>226</v>
      </c>
      <c r="O4" s="254"/>
      <c r="P4" s="234" t="s">
        <v>639</v>
      </c>
      <c r="Q4" s="265" t="s">
        <v>234</v>
      </c>
      <c r="R4" s="256"/>
      <c r="S4" s="233"/>
      <c r="T4" s="257" t="s">
        <v>640</v>
      </c>
      <c r="U4" s="265" t="s">
        <v>236</v>
      </c>
      <c r="V4" s="256"/>
      <c r="W4" s="233"/>
      <c r="X4" s="257" t="s">
        <v>235</v>
      </c>
      <c r="Y4" s="265" t="s">
        <v>236</v>
      </c>
      <c r="Z4" s="256"/>
      <c r="AA4" s="239"/>
      <c r="AB4" s="239"/>
      <c r="AC4" s="239"/>
      <c r="AD4" s="239"/>
      <c r="AE4" s="239"/>
      <c r="AF4" s="239"/>
      <c r="AG4" s="239"/>
      <c r="AH4" s="259" t="s">
        <v>243</v>
      </c>
      <c r="AI4" s="236"/>
      <c r="AJ4" s="236" t="s">
        <v>238</v>
      </c>
      <c r="AK4" s="260">
        <v>1</v>
      </c>
      <c r="AL4" s="260">
        <v>1</v>
      </c>
      <c r="AM4" s="239"/>
      <c r="AN4" s="260">
        <v>2</v>
      </c>
      <c r="AO4" s="260">
        <v>2</v>
      </c>
      <c r="AP4" s="239"/>
      <c r="AQ4" s="260">
        <v>3</v>
      </c>
      <c r="AR4" s="260">
        <v>3</v>
      </c>
      <c r="AS4" s="239"/>
      <c r="AT4" s="260"/>
      <c r="AU4" s="260"/>
    </row>
    <row r="5" spans="1:47" ht="14.25" customHeight="1">
      <c r="A5" s="99">
        <v>1</v>
      </c>
      <c r="B5" s="95"/>
      <c r="C5" s="95"/>
      <c r="D5" s="77"/>
      <c r="E5" s="78"/>
      <c r="F5" s="79"/>
      <c r="G5" s="80"/>
      <c r="H5" s="81"/>
      <c r="I5" s="82"/>
      <c r="J5" s="81"/>
      <c r="K5" s="83"/>
      <c r="L5" s="83" t="s">
        <v>1</v>
      </c>
      <c r="M5" s="83"/>
      <c r="N5" s="253" t="s">
        <v>226</v>
      </c>
      <c r="O5" s="254"/>
      <c r="P5" s="91"/>
      <c r="Q5" s="100"/>
      <c r="R5" s="256"/>
      <c r="S5" s="233"/>
      <c r="T5" s="93"/>
      <c r="U5" s="100"/>
      <c r="V5" s="256"/>
      <c r="W5" s="233"/>
      <c r="X5" s="93"/>
      <c r="Y5" s="100"/>
      <c r="Z5" s="256"/>
      <c r="AA5" s="239"/>
      <c r="AB5" s="239"/>
      <c r="AC5" s="239"/>
      <c r="AD5" s="239"/>
      <c r="AE5" s="239"/>
      <c r="AF5" s="239"/>
      <c r="AG5" s="239"/>
      <c r="AH5" s="239">
        <f>IF(B5="",0,1)</f>
        <v>0</v>
      </c>
      <c r="AI5" s="236"/>
      <c r="AJ5" s="236">
        <f>IF(K5="",0,1)</f>
        <v>0</v>
      </c>
      <c r="AK5" s="239">
        <f>IF(P5="",0,1)</f>
        <v>0</v>
      </c>
      <c r="AL5" s="239">
        <f>AK5*AJ5</f>
        <v>0</v>
      </c>
      <c r="AM5" s="239"/>
      <c r="AN5" s="239">
        <f>IF(T5="",0,1)</f>
        <v>0</v>
      </c>
      <c r="AO5" s="239">
        <f t="shared" ref="AO5:AO36" si="0">AN5*AJ5</f>
        <v>0</v>
      </c>
      <c r="AP5" s="239"/>
      <c r="AQ5" s="239">
        <f>IF(X5="",0,1)</f>
        <v>0</v>
      </c>
      <c r="AR5" s="239">
        <f>AJ5*AQ5</f>
        <v>0</v>
      </c>
      <c r="AS5" s="239"/>
      <c r="AT5" s="239"/>
      <c r="AU5" s="239"/>
    </row>
    <row r="6" spans="1:47" ht="14.25" customHeight="1">
      <c r="A6" s="75">
        <v>2</v>
      </c>
      <c r="B6" s="96"/>
      <c r="C6" s="96"/>
      <c r="D6" s="84"/>
      <c r="E6" s="85"/>
      <c r="F6" s="86"/>
      <c r="G6" s="87"/>
      <c r="H6" s="88"/>
      <c r="I6" s="89"/>
      <c r="J6" s="88"/>
      <c r="K6" s="90"/>
      <c r="L6" s="90" t="s">
        <v>1</v>
      </c>
      <c r="M6" s="90"/>
      <c r="N6" s="39" t="s">
        <v>226</v>
      </c>
      <c r="O6" s="50"/>
      <c r="P6" s="92"/>
      <c r="Q6" s="101"/>
      <c r="R6" s="40"/>
      <c r="S6" s="46"/>
      <c r="T6" s="94"/>
      <c r="U6" s="101"/>
      <c r="V6" s="40"/>
      <c r="W6" s="46"/>
      <c r="X6" s="94"/>
      <c r="Y6" s="101"/>
      <c r="Z6" s="40"/>
      <c r="AA6" s="239"/>
      <c r="AB6" s="239"/>
      <c r="AC6" s="239"/>
      <c r="AD6" s="239"/>
      <c r="AE6" s="239"/>
      <c r="AF6" s="239"/>
      <c r="AG6" s="239"/>
      <c r="AH6" s="239">
        <f t="shared" ref="AH6:AH54" si="1">IF(B6="",0,1)</f>
        <v>0</v>
      </c>
      <c r="AI6" s="236"/>
      <c r="AJ6" s="236">
        <f t="shared" ref="AJ6:AJ54" si="2">IF(K6="",0,1)</f>
        <v>0</v>
      </c>
      <c r="AK6" s="239">
        <f t="shared" ref="AK6:AK54" si="3">IF(P6="",0,1)</f>
        <v>0</v>
      </c>
      <c r="AL6" s="239">
        <f t="shared" ref="AL6:AL54" si="4">AK6*AJ6</f>
        <v>0</v>
      </c>
      <c r="AM6" s="239"/>
      <c r="AN6" s="239">
        <f t="shared" ref="AN6:AN54" si="5">IF(T6="",0,1)</f>
        <v>0</v>
      </c>
      <c r="AO6" s="239">
        <f t="shared" si="0"/>
        <v>0</v>
      </c>
      <c r="AP6" s="239"/>
      <c r="AQ6" s="239">
        <f t="shared" ref="AQ6:AQ54" si="6">IF(X6="",0,1)</f>
        <v>0</v>
      </c>
      <c r="AR6" s="239">
        <f t="shared" ref="AR6:AR54" si="7">AJ6*AQ6</f>
        <v>0</v>
      </c>
      <c r="AS6" s="239"/>
      <c r="AT6" s="239"/>
      <c r="AU6" s="239"/>
    </row>
    <row r="7" spans="1:47" ht="14.25" customHeight="1">
      <c r="A7" s="75">
        <v>3</v>
      </c>
      <c r="B7" s="96"/>
      <c r="C7" s="96"/>
      <c r="D7" s="84"/>
      <c r="E7" s="85"/>
      <c r="F7" s="86"/>
      <c r="G7" s="87"/>
      <c r="H7" s="88"/>
      <c r="I7" s="89"/>
      <c r="J7" s="88"/>
      <c r="K7" s="90"/>
      <c r="L7" s="90" t="s">
        <v>1</v>
      </c>
      <c r="M7" s="90"/>
      <c r="N7" s="39" t="s">
        <v>226</v>
      </c>
      <c r="O7" s="50"/>
      <c r="P7" s="92"/>
      <c r="Q7" s="101"/>
      <c r="R7" s="40"/>
      <c r="S7" s="46"/>
      <c r="T7" s="94"/>
      <c r="U7" s="101"/>
      <c r="V7" s="40"/>
      <c r="W7" s="46"/>
      <c r="X7" s="94"/>
      <c r="Y7" s="101"/>
      <c r="Z7" s="40"/>
      <c r="AA7" s="239"/>
      <c r="AB7" s="239"/>
      <c r="AC7" s="239"/>
      <c r="AD7" s="239"/>
      <c r="AE7" s="239"/>
      <c r="AF7" s="239"/>
      <c r="AG7" s="239"/>
      <c r="AH7" s="239">
        <f t="shared" si="1"/>
        <v>0</v>
      </c>
      <c r="AI7" s="236"/>
      <c r="AJ7" s="236">
        <f t="shared" si="2"/>
        <v>0</v>
      </c>
      <c r="AK7" s="239">
        <f t="shared" si="3"/>
        <v>0</v>
      </c>
      <c r="AL7" s="239">
        <f t="shared" si="4"/>
        <v>0</v>
      </c>
      <c r="AM7" s="239"/>
      <c r="AN7" s="239">
        <f t="shared" si="5"/>
        <v>0</v>
      </c>
      <c r="AO7" s="239">
        <f t="shared" si="0"/>
        <v>0</v>
      </c>
      <c r="AP7" s="239"/>
      <c r="AQ7" s="239">
        <f t="shared" si="6"/>
        <v>0</v>
      </c>
      <c r="AR7" s="239">
        <f t="shared" si="7"/>
        <v>0</v>
      </c>
      <c r="AS7" s="239"/>
      <c r="AT7" s="239"/>
      <c r="AU7" s="239"/>
    </row>
    <row r="8" spans="1:47" ht="14.25" customHeight="1">
      <c r="A8" s="75">
        <v>4</v>
      </c>
      <c r="B8" s="96"/>
      <c r="C8" s="96"/>
      <c r="D8" s="84"/>
      <c r="E8" s="85"/>
      <c r="F8" s="86"/>
      <c r="G8" s="87"/>
      <c r="H8" s="88"/>
      <c r="I8" s="89"/>
      <c r="J8" s="88"/>
      <c r="K8" s="90"/>
      <c r="L8" s="90" t="s">
        <v>1</v>
      </c>
      <c r="M8" s="90"/>
      <c r="N8" s="39" t="s">
        <v>226</v>
      </c>
      <c r="O8" s="50"/>
      <c r="P8" s="92"/>
      <c r="Q8" s="101"/>
      <c r="R8" s="40"/>
      <c r="S8" s="46"/>
      <c r="T8" s="94"/>
      <c r="U8" s="101"/>
      <c r="V8" s="40"/>
      <c r="W8" s="46"/>
      <c r="X8" s="94"/>
      <c r="Y8" s="101"/>
      <c r="Z8" s="40"/>
      <c r="AA8" s="239"/>
      <c r="AB8" s="239"/>
      <c r="AC8" s="239"/>
      <c r="AD8" s="239"/>
      <c r="AE8" s="239"/>
      <c r="AF8" s="239"/>
      <c r="AG8" s="239"/>
      <c r="AH8" s="239">
        <f t="shared" si="1"/>
        <v>0</v>
      </c>
      <c r="AI8" s="236"/>
      <c r="AJ8" s="236">
        <f t="shared" si="2"/>
        <v>0</v>
      </c>
      <c r="AK8" s="239">
        <f t="shared" si="3"/>
        <v>0</v>
      </c>
      <c r="AL8" s="239">
        <f t="shared" si="4"/>
        <v>0</v>
      </c>
      <c r="AM8" s="239"/>
      <c r="AN8" s="239">
        <f t="shared" si="5"/>
        <v>0</v>
      </c>
      <c r="AO8" s="239">
        <f t="shared" si="0"/>
        <v>0</v>
      </c>
      <c r="AP8" s="239"/>
      <c r="AQ8" s="239">
        <f t="shared" si="6"/>
        <v>0</v>
      </c>
      <c r="AR8" s="239">
        <f t="shared" si="7"/>
        <v>0</v>
      </c>
      <c r="AS8" s="239"/>
      <c r="AT8" s="239"/>
      <c r="AU8" s="239"/>
    </row>
    <row r="9" spans="1:47" ht="14.25" customHeight="1">
      <c r="A9" s="74">
        <v>5</v>
      </c>
      <c r="B9" s="230"/>
      <c r="C9" s="230"/>
      <c r="D9" s="210"/>
      <c r="E9" s="211"/>
      <c r="F9" s="212"/>
      <c r="G9" s="213"/>
      <c r="H9" s="214"/>
      <c r="I9" s="215"/>
      <c r="J9" s="214"/>
      <c r="K9" s="216"/>
      <c r="L9" s="216" t="s">
        <v>1</v>
      </c>
      <c r="M9" s="216"/>
      <c r="N9" s="41" t="s">
        <v>226</v>
      </c>
      <c r="O9" s="49"/>
      <c r="P9" s="224"/>
      <c r="Q9" s="225"/>
      <c r="R9" s="42"/>
      <c r="S9" s="45"/>
      <c r="T9" s="228"/>
      <c r="U9" s="225"/>
      <c r="V9" s="42"/>
      <c r="W9" s="45"/>
      <c r="X9" s="228"/>
      <c r="Y9" s="225"/>
      <c r="Z9" s="42"/>
      <c r="AA9" s="239"/>
      <c r="AB9" s="239"/>
      <c r="AC9" s="239"/>
      <c r="AD9" s="239"/>
      <c r="AE9" s="239"/>
      <c r="AF9" s="239"/>
      <c r="AG9" s="239"/>
      <c r="AH9" s="239">
        <f t="shared" si="1"/>
        <v>0</v>
      </c>
      <c r="AI9" s="236"/>
      <c r="AJ9" s="236">
        <f t="shared" si="2"/>
        <v>0</v>
      </c>
      <c r="AK9" s="239">
        <f t="shared" si="3"/>
        <v>0</v>
      </c>
      <c r="AL9" s="239">
        <f t="shared" si="4"/>
        <v>0</v>
      </c>
      <c r="AM9" s="239"/>
      <c r="AN9" s="239">
        <f t="shared" si="5"/>
        <v>0</v>
      </c>
      <c r="AO9" s="239">
        <f t="shared" si="0"/>
        <v>0</v>
      </c>
      <c r="AP9" s="239"/>
      <c r="AQ9" s="239">
        <f t="shared" si="6"/>
        <v>0</v>
      </c>
      <c r="AR9" s="239">
        <f t="shared" si="7"/>
        <v>0</v>
      </c>
      <c r="AS9" s="239"/>
      <c r="AT9" s="239"/>
      <c r="AU9" s="239"/>
    </row>
    <row r="10" spans="1:47" ht="14.25" customHeight="1">
      <c r="A10" s="75">
        <v>6</v>
      </c>
      <c r="B10" s="96"/>
      <c r="C10" s="96"/>
      <c r="D10" s="84"/>
      <c r="E10" s="85"/>
      <c r="F10" s="86"/>
      <c r="G10" s="87"/>
      <c r="H10" s="88"/>
      <c r="I10" s="89"/>
      <c r="J10" s="88"/>
      <c r="K10" s="90"/>
      <c r="L10" s="90" t="s">
        <v>1</v>
      </c>
      <c r="M10" s="90"/>
      <c r="N10" s="39" t="s">
        <v>226</v>
      </c>
      <c r="O10" s="50"/>
      <c r="P10" s="92"/>
      <c r="Q10" s="101"/>
      <c r="R10" s="40"/>
      <c r="S10" s="46"/>
      <c r="T10" s="94"/>
      <c r="U10" s="101"/>
      <c r="V10" s="40"/>
      <c r="W10" s="46"/>
      <c r="X10" s="94"/>
      <c r="Y10" s="101"/>
      <c r="Z10" s="40"/>
      <c r="AA10" s="239"/>
      <c r="AB10" s="239"/>
      <c r="AC10" s="239"/>
      <c r="AD10" s="239"/>
      <c r="AE10" s="239"/>
      <c r="AF10" s="239"/>
      <c r="AG10" s="239"/>
      <c r="AH10" s="239">
        <f t="shared" si="1"/>
        <v>0</v>
      </c>
      <c r="AI10" s="236"/>
      <c r="AJ10" s="236">
        <f t="shared" si="2"/>
        <v>0</v>
      </c>
      <c r="AK10" s="239">
        <f t="shared" si="3"/>
        <v>0</v>
      </c>
      <c r="AL10" s="239">
        <f t="shared" si="4"/>
        <v>0</v>
      </c>
      <c r="AM10" s="239"/>
      <c r="AN10" s="239">
        <f t="shared" si="5"/>
        <v>0</v>
      </c>
      <c r="AO10" s="239">
        <f t="shared" si="0"/>
        <v>0</v>
      </c>
      <c r="AP10" s="239"/>
      <c r="AQ10" s="239">
        <f t="shared" si="6"/>
        <v>0</v>
      </c>
      <c r="AR10" s="239">
        <f t="shared" si="7"/>
        <v>0</v>
      </c>
      <c r="AS10" s="239"/>
      <c r="AT10" s="239"/>
      <c r="AU10" s="239"/>
    </row>
    <row r="11" spans="1:47" ht="14.25" customHeight="1">
      <c r="A11" s="75">
        <v>7</v>
      </c>
      <c r="B11" s="96"/>
      <c r="C11" s="96"/>
      <c r="D11" s="84"/>
      <c r="E11" s="85"/>
      <c r="F11" s="86"/>
      <c r="G11" s="87"/>
      <c r="H11" s="88"/>
      <c r="I11" s="89"/>
      <c r="J11" s="88"/>
      <c r="K11" s="90"/>
      <c r="L11" s="90" t="s">
        <v>1</v>
      </c>
      <c r="M11" s="90"/>
      <c r="N11" s="39" t="s">
        <v>226</v>
      </c>
      <c r="O11" s="50"/>
      <c r="P11" s="92"/>
      <c r="Q11" s="101"/>
      <c r="R11" s="40"/>
      <c r="S11" s="46"/>
      <c r="T11" s="94"/>
      <c r="U11" s="101"/>
      <c r="V11" s="40"/>
      <c r="W11" s="46"/>
      <c r="X11" s="94"/>
      <c r="Y11" s="101"/>
      <c r="Z11" s="40"/>
      <c r="AA11" s="239"/>
      <c r="AB11" s="239"/>
      <c r="AC11" s="239"/>
      <c r="AD11" s="239"/>
      <c r="AE11" s="239"/>
      <c r="AF11" s="239"/>
      <c r="AG11" s="239"/>
      <c r="AH11" s="239">
        <f t="shared" si="1"/>
        <v>0</v>
      </c>
      <c r="AI11" s="236"/>
      <c r="AJ11" s="236">
        <f t="shared" si="2"/>
        <v>0</v>
      </c>
      <c r="AK11" s="239">
        <f t="shared" si="3"/>
        <v>0</v>
      </c>
      <c r="AL11" s="239">
        <f t="shared" si="4"/>
        <v>0</v>
      </c>
      <c r="AM11" s="239"/>
      <c r="AN11" s="239">
        <f t="shared" si="5"/>
        <v>0</v>
      </c>
      <c r="AO11" s="239">
        <f t="shared" si="0"/>
        <v>0</v>
      </c>
      <c r="AP11" s="239"/>
      <c r="AQ11" s="239">
        <f t="shared" si="6"/>
        <v>0</v>
      </c>
      <c r="AR11" s="239">
        <f t="shared" si="7"/>
        <v>0</v>
      </c>
      <c r="AS11" s="239"/>
      <c r="AT11" s="239"/>
      <c r="AU11" s="239"/>
    </row>
    <row r="12" spans="1:47" ht="14.25" customHeight="1">
      <c r="A12" s="75">
        <v>8</v>
      </c>
      <c r="B12" s="96"/>
      <c r="C12" s="96"/>
      <c r="D12" s="84"/>
      <c r="E12" s="85"/>
      <c r="F12" s="86"/>
      <c r="G12" s="87"/>
      <c r="H12" s="88"/>
      <c r="I12" s="89"/>
      <c r="J12" s="88"/>
      <c r="K12" s="90"/>
      <c r="L12" s="90" t="s">
        <v>1</v>
      </c>
      <c r="M12" s="90"/>
      <c r="N12" s="39" t="s">
        <v>226</v>
      </c>
      <c r="O12" s="50"/>
      <c r="P12" s="92"/>
      <c r="Q12" s="101"/>
      <c r="R12" s="40"/>
      <c r="S12" s="46"/>
      <c r="T12" s="94"/>
      <c r="U12" s="101"/>
      <c r="V12" s="40"/>
      <c r="W12" s="46"/>
      <c r="X12" s="94"/>
      <c r="Y12" s="101"/>
      <c r="Z12" s="40"/>
      <c r="AA12" s="239"/>
      <c r="AB12" s="239"/>
      <c r="AC12" s="239"/>
      <c r="AD12" s="239"/>
      <c r="AE12" s="239"/>
      <c r="AF12" s="239"/>
      <c r="AG12" s="239"/>
      <c r="AH12" s="239">
        <f t="shared" si="1"/>
        <v>0</v>
      </c>
      <c r="AI12" s="236"/>
      <c r="AJ12" s="236">
        <f t="shared" si="2"/>
        <v>0</v>
      </c>
      <c r="AK12" s="239">
        <f t="shared" si="3"/>
        <v>0</v>
      </c>
      <c r="AL12" s="239">
        <f t="shared" si="4"/>
        <v>0</v>
      </c>
      <c r="AM12" s="239"/>
      <c r="AN12" s="239">
        <f t="shared" si="5"/>
        <v>0</v>
      </c>
      <c r="AO12" s="239">
        <f t="shared" si="0"/>
        <v>0</v>
      </c>
      <c r="AP12" s="239"/>
      <c r="AQ12" s="239">
        <f t="shared" si="6"/>
        <v>0</v>
      </c>
      <c r="AR12" s="239">
        <f t="shared" si="7"/>
        <v>0</v>
      </c>
      <c r="AS12" s="239"/>
      <c r="AT12" s="239"/>
      <c r="AU12" s="239"/>
    </row>
    <row r="13" spans="1:47" ht="14.25" customHeight="1">
      <c r="A13" s="75">
        <v>9</v>
      </c>
      <c r="B13" s="96"/>
      <c r="C13" s="96"/>
      <c r="D13" s="84"/>
      <c r="E13" s="85"/>
      <c r="F13" s="86"/>
      <c r="G13" s="87"/>
      <c r="H13" s="88"/>
      <c r="I13" s="89"/>
      <c r="J13" s="88"/>
      <c r="K13" s="90"/>
      <c r="L13" s="90" t="s">
        <v>1</v>
      </c>
      <c r="M13" s="90"/>
      <c r="N13" s="39" t="s">
        <v>226</v>
      </c>
      <c r="O13" s="50"/>
      <c r="P13" s="92"/>
      <c r="Q13" s="101"/>
      <c r="R13" s="40"/>
      <c r="S13" s="46"/>
      <c r="T13" s="94"/>
      <c r="U13" s="101"/>
      <c r="V13" s="40"/>
      <c r="W13" s="46"/>
      <c r="X13" s="94"/>
      <c r="Y13" s="101"/>
      <c r="Z13" s="40"/>
      <c r="AA13" s="239"/>
      <c r="AB13" s="239"/>
      <c r="AC13" s="239"/>
      <c r="AD13" s="239"/>
      <c r="AE13" s="239"/>
      <c r="AF13" s="239"/>
      <c r="AG13" s="239"/>
      <c r="AH13" s="239">
        <f t="shared" si="1"/>
        <v>0</v>
      </c>
      <c r="AI13" s="236"/>
      <c r="AJ13" s="236">
        <f t="shared" si="2"/>
        <v>0</v>
      </c>
      <c r="AK13" s="239">
        <f t="shared" si="3"/>
        <v>0</v>
      </c>
      <c r="AL13" s="239">
        <f t="shared" si="4"/>
        <v>0</v>
      </c>
      <c r="AM13" s="239"/>
      <c r="AN13" s="239">
        <f t="shared" si="5"/>
        <v>0</v>
      </c>
      <c r="AO13" s="239">
        <f t="shared" si="0"/>
        <v>0</v>
      </c>
      <c r="AP13" s="239"/>
      <c r="AQ13" s="239">
        <f t="shared" si="6"/>
        <v>0</v>
      </c>
      <c r="AR13" s="239">
        <f t="shared" si="7"/>
        <v>0</v>
      </c>
      <c r="AS13" s="239"/>
      <c r="AT13" s="239"/>
      <c r="AU13" s="239"/>
    </row>
    <row r="14" spans="1:47" ht="14.25" customHeight="1" thickBot="1">
      <c r="A14" s="76">
        <v>10</v>
      </c>
      <c r="B14" s="231"/>
      <c r="C14" s="231"/>
      <c r="D14" s="217"/>
      <c r="E14" s="218"/>
      <c r="F14" s="219"/>
      <c r="G14" s="220"/>
      <c r="H14" s="221"/>
      <c r="I14" s="222"/>
      <c r="J14" s="221"/>
      <c r="K14" s="223"/>
      <c r="L14" s="223" t="s">
        <v>1</v>
      </c>
      <c r="M14" s="223"/>
      <c r="N14" s="43" t="s">
        <v>226</v>
      </c>
      <c r="O14" s="51"/>
      <c r="P14" s="226"/>
      <c r="Q14" s="227"/>
      <c r="R14" s="44"/>
      <c r="S14" s="47"/>
      <c r="T14" s="229"/>
      <c r="U14" s="227"/>
      <c r="V14" s="44"/>
      <c r="W14" s="47"/>
      <c r="X14" s="229"/>
      <c r="Y14" s="227"/>
      <c r="Z14" s="44"/>
      <c r="AA14" s="239"/>
      <c r="AB14" s="239"/>
      <c r="AC14" s="239"/>
      <c r="AD14" s="239"/>
      <c r="AE14" s="239"/>
      <c r="AF14" s="239"/>
      <c r="AG14" s="239"/>
      <c r="AH14" s="239">
        <f t="shared" si="1"/>
        <v>0</v>
      </c>
      <c r="AI14" s="236"/>
      <c r="AJ14" s="236">
        <f t="shared" si="2"/>
        <v>0</v>
      </c>
      <c r="AK14" s="239">
        <f t="shared" si="3"/>
        <v>0</v>
      </c>
      <c r="AL14" s="239">
        <f t="shared" si="4"/>
        <v>0</v>
      </c>
      <c r="AM14" s="239"/>
      <c r="AN14" s="239">
        <f t="shared" si="5"/>
        <v>0</v>
      </c>
      <c r="AO14" s="239">
        <f t="shared" si="0"/>
        <v>0</v>
      </c>
      <c r="AP14" s="239"/>
      <c r="AQ14" s="239">
        <f t="shared" si="6"/>
        <v>0</v>
      </c>
      <c r="AR14" s="239">
        <f t="shared" si="7"/>
        <v>0</v>
      </c>
      <c r="AS14" s="239"/>
      <c r="AT14" s="239"/>
      <c r="AU14" s="239"/>
    </row>
    <row r="15" spans="1:47" ht="14.25" customHeight="1">
      <c r="A15" s="75">
        <v>11</v>
      </c>
      <c r="B15" s="96"/>
      <c r="C15" s="96"/>
      <c r="D15" s="84"/>
      <c r="E15" s="85"/>
      <c r="F15" s="86"/>
      <c r="G15" s="87"/>
      <c r="H15" s="88"/>
      <c r="I15" s="89"/>
      <c r="J15" s="88"/>
      <c r="K15" s="90"/>
      <c r="L15" s="90" t="s">
        <v>1</v>
      </c>
      <c r="M15" s="90"/>
      <c r="N15" s="39" t="s">
        <v>226</v>
      </c>
      <c r="O15" s="50"/>
      <c r="P15" s="92"/>
      <c r="Q15" s="101"/>
      <c r="R15" s="40"/>
      <c r="S15" s="46"/>
      <c r="T15" s="94"/>
      <c r="U15" s="101"/>
      <c r="V15" s="40"/>
      <c r="W15" s="46"/>
      <c r="X15" s="94"/>
      <c r="Y15" s="101"/>
      <c r="Z15" s="40"/>
      <c r="AA15" s="239"/>
      <c r="AB15" s="239"/>
      <c r="AC15" s="239"/>
      <c r="AD15" s="239"/>
      <c r="AE15" s="239"/>
      <c r="AF15" s="239"/>
      <c r="AG15" s="239"/>
      <c r="AH15" s="239">
        <f t="shared" si="1"/>
        <v>0</v>
      </c>
      <c r="AI15" s="236"/>
      <c r="AJ15" s="236">
        <f t="shared" si="2"/>
        <v>0</v>
      </c>
      <c r="AK15" s="239">
        <f t="shared" si="3"/>
        <v>0</v>
      </c>
      <c r="AL15" s="239">
        <f t="shared" si="4"/>
        <v>0</v>
      </c>
      <c r="AM15" s="239"/>
      <c r="AN15" s="239">
        <f t="shared" si="5"/>
        <v>0</v>
      </c>
      <c r="AO15" s="239">
        <f t="shared" si="0"/>
        <v>0</v>
      </c>
      <c r="AP15" s="239"/>
      <c r="AQ15" s="239">
        <f t="shared" si="6"/>
        <v>0</v>
      </c>
      <c r="AR15" s="239">
        <f t="shared" si="7"/>
        <v>0</v>
      </c>
      <c r="AS15" s="239"/>
      <c r="AT15" s="239"/>
      <c r="AU15" s="239"/>
    </row>
    <row r="16" spans="1:47" ht="14.25" customHeight="1">
      <c r="A16" s="75">
        <v>12</v>
      </c>
      <c r="B16" s="96"/>
      <c r="C16" s="96"/>
      <c r="D16" s="84"/>
      <c r="E16" s="85"/>
      <c r="F16" s="86"/>
      <c r="G16" s="87"/>
      <c r="H16" s="88"/>
      <c r="I16" s="89"/>
      <c r="J16" s="88"/>
      <c r="K16" s="90"/>
      <c r="L16" s="90" t="s">
        <v>1</v>
      </c>
      <c r="M16" s="90"/>
      <c r="N16" s="39" t="s">
        <v>226</v>
      </c>
      <c r="O16" s="50"/>
      <c r="P16" s="92"/>
      <c r="Q16" s="101"/>
      <c r="R16" s="40"/>
      <c r="S16" s="46"/>
      <c r="T16" s="94"/>
      <c r="U16" s="101"/>
      <c r="V16" s="40"/>
      <c r="W16" s="46"/>
      <c r="X16" s="94"/>
      <c r="Y16" s="101"/>
      <c r="Z16" s="40"/>
      <c r="AA16" s="239"/>
      <c r="AB16" s="239"/>
      <c r="AC16" s="239"/>
      <c r="AD16" s="239"/>
      <c r="AE16" s="239"/>
      <c r="AF16" s="239"/>
      <c r="AG16" s="239"/>
      <c r="AH16" s="239">
        <f t="shared" si="1"/>
        <v>0</v>
      </c>
      <c r="AI16" s="236"/>
      <c r="AJ16" s="236">
        <f t="shared" si="2"/>
        <v>0</v>
      </c>
      <c r="AK16" s="239">
        <f t="shared" si="3"/>
        <v>0</v>
      </c>
      <c r="AL16" s="239">
        <f t="shared" si="4"/>
        <v>0</v>
      </c>
      <c r="AM16" s="239"/>
      <c r="AN16" s="239">
        <f t="shared" si="5"/>
        <v>0</v>
      </c>
      <c r="AO16" s="239">
        <f t="shared" si="0"/>
        <v>0</v>
      </c>
      <c r="AP16" s="239"/>
      <c r="AQ16" s="239">
        <f t="shared" si="6"/>
        <v>0</v>
      </c>
      <c r="AR16" s="239">
        <f t="shared" si="7"/>
        <v>0</v>
      </c>
      <c r="AS16" s="239"/>
      <c r="AT16" s="239"/>
      <c r="AU16" s="239"/>
    </row>
    <row r="17" spans="1:47" ht="14.25" customHeight="1">
      <c r="A17" s="75">
        <v>13</v>
      </c>
      <c r="B17" s="96"/>
      <c r="C17" s="96"/>
      <c r="D17" s="84"/>
      <c r="E17" s="85"/>
      <c r="F17" s="86"/>
      <c r="G17" s="87"/>
      <c r="H17" s="88"/>
      <c r="I17" s="89"/>
      <c r="J17" s="88"/>
      <c r="K17" s="90"/>
      <c r="L17" s="90" t="s">
        <v>1</v>
      </c>
      <c r="M17" s="90"/>
      <c r="N17" s="39" t="s">
        <v>226</v>
      </c>
      <c r="O17" s="50"/>
      <c r="P17" s="92"/>
      <c r="Q17" s="101"/>
      <c r="R17" s="40"/>
      <c r="S17" s="46"/>
      <c r="T17" s="94"/>
      <c r="U17" s="101"/>
      <c r="V17" s="40"/>
      <c r="W17" s="46"/>
      <c r="X17" s="94"/>
      <c r="Y17" s="101"/>
      <c r="Z17" s="40"/>
      <c r="AA17" s="239"/>
      <c r="AB17" s="239"/>
      <c r="AC17" s="239"/>
      <c r="AD17" s="239"/>
      <c r="AE17" s="239"/>
      <c r="AF17" s="239"/>
      <c r="AG17" s="239"/>
      <c r="AH17" s="239">
        <f t="shared" si="1"/>
        <v>0</v>
      </c>
      <c r="AI17" s="236"/>
      <c r="AJ17" s="236">
        <f t="shared" si="2"/>
        <v>0</v>
      </c>
      <c r="AK17" s="239">
        <f t="shared" si="3"/>
        <v>0</v>
      </c>
      <c r="AL17" s="239">
        <f t="shared" si="4"/>
        <v>0</v>
      </c>
      <c r="AM17" s="239"/>
      <c r="AN17" s="239">
        <f t="shared" si="5"/>
        <v>0</v>
      </c>
      <c r="AO17" s="239">
        <f t="shared" si="0"/>
        <v>0</v>
      </c>
      <c r="AP17" s="239"/>
      <c r="AQ17" s="239">
        <f t="shared" si="6"/>
        <v>0</v>
      </c>
      <c r="AR17" s="239">
        <f t="shared" si="7"/>
        <v>0</v>
      </c>
      <c r="AS17" s="239"/>
      <c r="AT17" s="239"/>
      <c r="AU17" s="239"/>
    </row>
    <row r="18" spans="1:47" ht="14.25" customHeight="1">
      <c r="A18" s="75">
        <v>14</v>
      </c>
      <c r="B18" s="96"/>
      <c r="C18" s="96"/>
      <c r="D18" s="84"/>
      <c r="E18" s="85"/>
      <c r="F18" s="86"/>
      <c r="G18" s="87"/>
      <c r="H18" s="88"/>
      <c r="I18" s="89"/>
      <c r="J18" s="88"/>
      <c r="K18" s="90"/>
      <c r="L18" s="90" t="s">
        <v>1</v>
      </c>
      <c r="M18" s="90"/>
      <c r="N18" s="39" t="s">
        <v>226</v>
      </c>
      <c r="O18" s="50"/>
      <c r="P18" s="92"/>
      <c r="Q18" s="101"/>
      <c r="R18" s="40"/>
      <c r="S18" s="46"/>
      <c r="T18" s="94"/>
      <c r="U18" s="101"/>
      <c r="V18" s="40"/>
      <c r="W18" s="46"/>
      <c r="X18" s="94"/>
      <c r="Y18" s="101"/>
      <c r="Z18" s="40"/>
      <c r="AA18" s="239"/>
      <c r="AB18" s="239"/>
      <c r="AC18" s="239"/>
      <c r="AD18" s="239"/>
      <c r="AE18" s="239"/>
      <c r="AF18" s="239"/>
      <c r="AG18" s="239"/>
      <c r="AH18" s="239">
        <f t="shared" si="1"/>
        <v>0</v>
      </c>
      <c r="AI18" s="236"/>
      <c r="AJ18" s="236">
        <f t="shared" si="2"/>
        <v>0</v>
      </c>
      <c r="AK18" s="239">
        <f t="shared" si="3"/>
        <v>0</v>
      </c>
      <c r="AL18" s="239">
        <f t="shared" si="4"/>
        <v>0</v>
      </c>
      <c r="AM18" s="239"/>
      <c r="AN18" s="239">
        <f t="shared" si="5"/>
        <v>0</v>
      </c>
      <c r="AO18" s="239">
        <f t="shared" si="0"/>
        <v>0</v>
      </c>
      <c r="AP18" s="239"/>
      <c r="AQ18" s="239">
        <f t="shared" si="6"/>
        <v>0</v>
      </c>
      <c r="AR18" s="239">
        <f t="shared" si="7"/>
        <v>0</v>
      </c>
      <c r="AS18" s="239"/>
      <c r="AT18" s="239"/>
      <c r="AU18" s="239"/>
    </row>
    <row r="19" spans="1:47" ht="14.25" customHeight="1">
      <c r="A19" s="74">
        <v>15</v>
      </c>
      <c r="B19" s="230"/>
      <c r="C19" s="230"/>
      <c r="D19" s="210"/>
      <c r="E19" s="211"/>
      <c r="F19" s="212"/>
      <c r="G19" s="213"/>
      <c r="H19" s="214"/>
      <c r="I19" s="215"/>
      <c r="J19" s="214"/>
      <c r="K19" s="216"/>
      <c r="L19" s="216" t="s">
        <v>1</v>
      </c>
      <c r="M19" s="216"/>
      <c r="N19" s="41" t="s">
        <v>226</v>
      </c>
      <c r="O19" s="49"/>
      <c r="P19" s="224"/>
      <c r="Q19" s="225"/>
      <c r="R19" s="42"/>
      <c r="S19" s="45"/>
      <c r="T19" s="228"/>
      <c r="U19" s="225"/>
      <c r="V19" s="42"/>
      <c r="W19" s="45"/>
      <c r="X19" s="228"/>
      <c r="Y19" s="225"/>
      <c r="Z19" s="42"/>
      <c r="AA19" s="239"/>
      <c r="AB19" s="239"/>
      <c r="AC19" s="239"/>
      <c r="AD19" s="239"/>
      <c r="AE19" s="239"/>
      <c r="AF19" s="239"/>
      <c r="AG19" s="239"/>
      <c r="AH19" s="239">
        <f t="shared" si="1"/>
        <v>0</v>
      </c>
      <c r="AI19" s="236"/>
      <c r="AJ19" s="236">
        <f t="shared" si="2"/>
        <v>0</v>
      </c>
      <c r="AK19" s="239">
        <f t="shared" si="3"/>
        <v>0</v>
      </c>
      <c r="AL19" s="239">
        <f t="shared" si="4"/>
        <v>0</v>
      </c>
      <c r="AM19" s="239"/>
      <c r="AN19" s="239">
        <f t="shared" si="5"/>
        <v>0</v>
      </c>
      <c r="AO19" s="239">
        <f t="shared" si="0"/>
        <v>0</v>
      </c>
      <c r="AP19" s="239"/>
      <c r="AQ19" s="239">
        <f t="shared" si="6"/>
        <v>0</v>
      </c>
      <c r="AR19" s="239">
        <f t="shared" si="7"/>
        <v>0</v>
      </c>
      <c r="AS19" s="239"/>
      <c r="AT19" s="239"/>
      <c r="AU19" s="239"/>
    </row>
    <row r="20" spans="1:47" ht="14.25" customHeight="1">
      <c r="A20" s="75">
        <v>16</v>
      </c>
      <c r="B20" s="96"/>
      <c r="C20" s="96"/>
      <c r="D20" s="84"/>
      <c r="E20" s="85"/>
      <c r="F20" s="86"/>
      <c r="G20" s="87"/>
      <c r="H20" s="88"/>
      <c r="I20" s="89"/>
      <c r="J20" s="88"/>
      <c r="K20" s="90"/>
      <c r="L20" s="90" t="s">
        <v>1</v>
      </c>
      <c r="M20" s="90"/>
      <c r="N20" s="39" t="s">
        <v>226</v>
      </c>
      <c r="O20" s="50"/>
      <c r="P20" s="92"/>
      <c r="Q20" s="101"/>
      <c r="R20" s="40"/>
      <c r="S20" s="46"/>
      <c r="T20" s="94"/>
      <c r="U20" s="101"/>
      <c r="V20" s="40"/>
      <c r="W20" s="46"/>
      <c r="X20" s="94"/>
      <c r="Y20" s="101"/>
      <c r="Z20" s="40"/>
      <c r="AA20" s="239"/>
      <c r="AB20" s="239"/>
      <c r="AC20" s="239"/>
      <c r="AD20" s="239"/>
      <c r="AE20" s="239"/>
      <c r="AF20" s="239"/>
      <c r="AG20" s="239"/>
      <c r="AH20" s="239">
        <f t="shared" si="1"/>
        <v>0</v>
      </c>
      <c r="AI20" s="236"/>
      <c r="AJ20" s="236">
        <f t="shared" si="2"/>
        <v>0</v>
      </c>
      <c r="AK20" s="239">
        <f t="shared" si="3"/>
        <v>0</v>
      </c>
      <c r="AL20" s="239">
        <f t="shared" si="4"/>
        <v>0</v>
      </c>
      <c r="AM20" s="239"/>
      <c r="AN20" s="239">
        <f t="shared" si="5"/>
        <v>0</v>
      </c>
      <c r="AO20" s="239">
        <f t="shared" si="0"/>
        <v>0</v>
      </c>
      <c r="AP20" s="239"/>
      <c r="AQ20" s="239">
        <f t="shared" si="6"/>
        <v>0</v>
      </c>
      <c r="AR20" s="239">
        <f t="shared" si="7"/>
        <v>0</v>
      </c>
      <c r="AS20" s="239"/>
      <c r="AT20" s="239"/>
      <c r="AU20" s="239"/>
    </row>
    <row r="21" spans="1:47" ht="14.25" customHeight="1">
      <c r="A21" s="75">
        <v>17</v>
      </c>
      <c r="B21" s="96"/>
      <c r="C21" s="96"/>
      <c r="D21" s="84"/>
      <c r="E21" s="85"/>
      <c r="F21" s="86"/>
      <c r="G21" s="87"/>
      <c r="H21" s="88"/>
      <c r="I21" s="89"/>
      <c r="J21" s="88"/>
      <c r="K21" s="90"/>
      <c r="L21" s="90" t="s">
        <v>1</v>
      </c>
      <c r="M21" s="90"/>
      <c r="N21" s="39" t="s">
        <v>226</v>
      </c>
      <c r="O21" s="50"/>
      <c r="P21" s="92"/>
      <c r="Q21" s="101"/>
      <c r="R21" s="40"/>
      <c r="S21" s="46"/>
      <c r="T21" s="94"/>
      <c r="U21" s="101"/>
      <c r="V21" s="40"/>
      <c r="W21" s="46"/>
      <c r="X21" s="94"/>
      <c r="Y21" s="101"/>
      <c r="Z21" s="40"/>
      <c r="AA21" s="239"/>
      <c r="AB21" s="239"/>
      <c r="AC21" s="239"/>
      <c r="AD21" s="239"/>
      <c r="AE21" s="239"/>
      <c r="AF21" s="239"/>
      <c r="AG21" s="239"/>
      <c r="AH21" s="239">
        <f t="shared" si="1"/>
        <v>0</v>
      </c>
      <c r="AI21" s="236"/>
      <c r="AJ21" s="236">
        <f t="shared" si="2"/>
        <v>0</v>
      </c>
      <c r="AK21" s="239">
        <f t="shared" si="3"/>
        <v>0</v>
      </c>
      <c r="AL21" s="239">
        <f t="shared" si="4"/>
        <v>0</v>
      </c>
      <c r="AM21" s="239"/>
      <c r="AN21" s="239">
        <f t="shared" si="5"/>
        <v>0</v>
      </c>
      <c r="AO21" s="239">
        <f t="shared" si="0"/>
        <v>0</v>
      </c>
      <c r="AP21" s="239"/>
      <c r="AQ21" s="239">
        <f t="shared" si="6"/>
        <v>0</v>
      </c>
      <c r="AR21" s="239">
        <f t="shared" si="7"/>
        <v>0</v>
      </c>
      <c r="AS21" s="239"/>
      <c r="AT21" s="239"/>
      <c r="AU21" s="239"/>
    </row>
    <row r="22" spans="1:47" ht="14.25" customHeight="1">
      <c r="A22" s="75">
        <v>18</v>
      </c>
      <c r="B22" s="96"/>
      <c r="C22" s="96"/>
      <c r="D22" s="84"/>
      <c r="E22" s="85"/>
      <c r="F22" s="86"/>
      <c r="G22" s="87"/>
      <c r="H22" s="88"/>
      <c r="I22" s="89"/>
      <c r="J22" s="88"/>
      <c r="K22" s="90"/>
      <c r="L22" s="90" t="s">
        <v>1</v>
      </c>
      <c r="M22" s="90"/>
      <c r="N22" s="39" t="s">
        <v>226</v>
      </c>
      <c r="O22" s="50"/>
      <c r="P22" s="92"/>
      <c r="Q22" s="101"/>
      <c r="R22" s="40"/>
      <c r="S22" s="46"/>
      <c r="T22" s="94"/>
      <c r="U22" s="101"/>
      <c r="V22" s="40"/>
      <c r="W22" s="46"/>
      <c r="X22" s="94"/>
      <c r="Y22" s="101"/>
      <c r="Z22" s="40"/>
      <c r="AA22" s="239"/>
      <c r="AB22" s="239"/>
      <c r="AC22" s="239"/>
      <c r="AD22" s="239"/>
      <c r="AE22" s="239"/>
      <c r="AF22" s="239"/>
      <c r="AG22" s="239"/>
      <c r="AH22" s="239">
        <f t="shared" si="1"/>
        <v>0</v>
      </c>
      <c r="AI22" s="236"/>
      <c r="AJ22" s="236">
        <f t="shared" si="2"/>
        <v>0</v>
      </c>
      <c r="AK22" s="239">
        <f t="shared" si="3"/>
        <v>0</v>
      </c>
      <c r="AL22" s="239">
        <f t="shared" si="4"/>
        <v>0</v>
      </c>
      <c r="AM22" s="239"/>
      <c r="AN22" s="239">
        <f t="shared" si="5"/>
        <v>0</v>
      </c>
      <c r="AO22" s="239">
        <f t="shared" si="0"/>
        <v>0</v>
      </c>
      <c r="AP22" s="239"/>
      <c r="AQ22" s="239">
        <f t="shared" si="6"/>
        <v>0</v>
      </c>
      <c r="AR22" s="239">
        <f t="shared" si="7"/>
        <v>0</v>
      </c>
      <c r="AS22" s="239"/>
      <c r="AT22" s="239"/>
      <c r="AU22" s="239"/>
    </row>
    <row r="23" spans="1:47" ht="14.25" customHeight="1">
      <c r="A23" s="75">
        <v>19</v>
      </c>
      <c r="B23" s="96"/>
      <c r="C23" s="96"/>
      <c r="D23" s="84"/>
      <c r="E23" s="85"/>
      <c r="F23" s="86"/>
      <c r="G23" s="87"/>
      <c r="H23" s="88"/>
      <c r="I23" s="89"/>
      <c r="J23" s="88"/>
      <c r="K23" s="90"/>
      <c r="L23" s="90" t="s">
        <v>1</v>
      </c>
      <c r="M23" s="90"/>
      <c r="N23" s="39" t="s">
        <v>226</v>
      </c>
      <c r="O23" s="50"/>
      <c r="P23" s="92"/>
      <c r="Q23" s="101"/>
      <c r="R23" s="40"/>
      <c r="S23" s="46"/>
      <c r="T23" s="94"/>
      <c r="U23" s="101"/>
      <c r="V23" s="40"/>
      <c r="W23" s="46"/>
      <c r="X23" s="94"/>
      <c r="Y23" s="101"/>
      <c r="Z23" s="40"/>
      <c r="AA23" s="239"/>
      <c r="AB23" s="239"/>
      <c r="AC23" s="239"/>
      <c r="AD23" s="239"/>
      <c r="AE23" s="239"/>
      <c r="AF23" s="239"/>
      <c r="AG23" s="239"/>
      <c r="AH23" s="239">
        <f t="shared" si="1"/>
        <v>0</v>
      </c>
      <c r="AI23" s="236"/>
      <c r="AJ23" s="236">
        <f t="shared" si="2"/>
        <v>0</v>
      </c>
      <c r="AK23" s="239">
        <f t="shared" si="3"/>
        <v>0</v>
      </c>
      <c r="AL23" s="239">
        <f t="shared" si="4"/>
        <v>0</v>
      </c>
      <c r="AM23" s="239"/>
      <c r="AN23" s="239">
        <f t="shared" si="5"/>
        <v>0</v>
      </c>
      <c r="AO23" s="239">
        <f t="shared" si="0"/>
        <v>0</v>
      </c>
      <c r="AP23" s="239"/>
      <c r="AQ23" s="239">
        <f t="shared" si="6"/>
        <v>0</v>
      </c>
      <c r="AR23" s="239">
        <f t="shared" si="7"/>
        <v>0</v>
      </c>
      <c r="AS23" s="239"/>
      <c r="AT23" s="239"/>
      <c r="AU23" s="239"/>
    </row>
    <row r="24" spans="1:47" ht="14.25" customHeight="1" thickBot="1">
      <c r="A24" s="76">
        <v>20</v>
      </c>
      <c r="B24" s="231"/>
      <c r="C24" s="231"/>
      <c r="D24" s="217"/>
      <c r="E24" s="218"/>
      <c r="F24" s="219"/>
      <c r="G24" s="220"/>
      <c r="H24" s="221"/>
      <c r="I24" s="222"/>
      <c r="J24" s="221"/>
      <c r="K24" s="223"/>
      <c r="L24" s="223" t="s">
        <v>1</v>
      </c>
      <c r="M24" s="223"/>
      <c r="N24" s="43" t="s">
        <v>226</v>
      </c>
      <c r="O24" s="51"/>
      <c r="P24" s="226"/>
      <c r="Q24" s="227"/>
      <c r="R24" s="44"/>
      <c r="S24" s="47"/>
      <c r="T24" s="229"/>
      <c r="U24" s="227"/>
      <c r="V24" s="44"/>
      <c r="W24" s="47"/>
      <c r="X24" s="229"/>
      <c r="Y24" s="227"/>
      <c r="Z24" s="44"/>
      <c r="AA24" s="239"/>
      <c r="AB24" s="239"/>
      <c r="AC24" s="239"/>
      <c r="AD24" s="239"/>
      <c r="AE24" s="239"/>
      <c r="AF24" s="239"/>
      <c r="AG24" s="239"/>
      <c r="AH24" s="239">
        <f t="shared" si="1"/>
        <v>0</v>
      </c>
      <c r="AI24" s="236"/>
      <c r="AJ24" s="236">
        <f t="shared" si="2"/>
        <v>0</v>
      </c>
      <c r="AK24" s="239">
        <f t="shared" si="3"/>
        <v>0</v>
      </c>
      <c r="AL24" s="239">
        <f t="shared" si="4"/>
        <v>0</v>
      </c>
      <c r="AM24" s="239"/>
      <c r="AN24" s="239">
        <f t="shared" si="5"/>
        <v>0</v>
      </c>
      <c r="AO24" s="239">
        <f t="shared" si="0"/>
        <v>0</v>
      </c>
      <c r="AP24" s="239"/>
      <c r="AQ24" s="239">
        <f t="shared" si="6"/>
        <v>0</v>
      </c>
      <c r="AR24" s="239">
        <f t="shared" si="7"/>
        <v>0</v>
      </c>
      <c r="AS24" s="239"/>
      <c r="AT24" s="239"/>
      <c r="AU24" s="239"/>
    </row>
    <row r="25" spans="1:47" ht="14.25" customHeight="1">
      <c r="A25" s="75">
        <v>21</v>
      </c>
      <c r="B25" s="96"/>
      <c r="C25" s="96"/>
      <c r="D25" s="84"/>
      <c r="E25" s="85"/>
      <c r="F25" s="86"/>
      <c r="G25" s="87"/>
      <c r="H25" s="88"/>
      <c r="I25" s="89"/>
      <c r="J25" s="88"/>
      <c r="K25" s="90"/>
      <c r="L25" s="90" t="s">
        <v>1</v>
      </c>
      <c r="M25" s="90"/>
      <c r="N25" s="39" t="s">
        <v>226</v>
      </c>
      <c r="O25" s="50"/>
      <c r="P25" s="92"/>
      <c r="Q25" s="101"/>
      <c r="R25" s="40"/>
      <c r="S25" s="46"/>
      <c r="T25" s="94"/>
      <c r="U25" s="101"/>
      <c r="V25" s="40"/>
      <c r="W25" s="46"/>
      <c r="X25" s="94"/>
      <c r="Y25" s="101"/>
      <c r="Z25" s="40"/>
      <c r="AA25" s="239"/>
      <c r="AB25" s="239"/>
      <c r="AC25" s="239"/>
      <c r="AD25" s="239"/>
      <c r="AE25" s="239"/>
      <c r="AF25" s="239"/>
      <c r="AG25" s="239"/>
      <c r="AH25" s="239">
        <f t="shared" si="1"/>
        <v>0</v>
      </c>
      <c r="AI25" s="236"/>
      <c r="AJ25" s="236">
        <f t="shared" si="2"/>
        <v>0</v>
      </c>
      <c r="AK25" s="239">
        <f t="shared" si="3"/>
        <v>0</v>
      </c>
      <c r="AL25" s="239">
        <f t="shared" si="4"/>
        <v>0</v>
      </c>
      <c r="AM25" s="239"/>
      <c r="AN25" s="239">
        <f t="shared" si="5"/>
        <v>0</v>
      </c>
      <c r="AO25" s="239">
        <f t="shared" si="0"/>
        <v>0</v>
      </c>
      <c r="AP25" s="239"/>
      <c r="AQ25" s="239">
        <f t="shared" si="6"/>
        <v>0</v>
      </c>
      <c r="AR25" s="239">
        <f t="shared" si="7"/>
        <v>0</v>
      </c>
      <c r="AS25" s="239"/>
      <c r="AT25" s="239"/>
      <c r="AU25" s="239"/>
    </row>
    <row r="26" spans="1:47" ht="14.25" customHeight="1">
      <c r="A26" s="75">
        <v>22</v>
      </c>
      <c r="B26" s="96"/>
      <c r="C26" s="96"/>
      <c r="D26" s="84"/>
      <c r="E26" s="85"/>
      <c r="F26" s="86"/>
      <c r="G26" s="87"/>
      <c r="H26" s="88"/>
      <c r="I26" s="89"/>
      <c r="J26" s="88"/>
      <c r="K26" s="90"/>
      <c r="L26" s="90" t="s">
        <v>1</v>
      </c>
      <c r="M26" s="90"/>
      <c r="N26" s="39" t="s">
        <v>226</v>
      </c>
      <c r="O26" s="50"/>
      <c r="P26" s="92"/>
      <c r="Q26" s="101"/>
      <c r="R26" s="40"/>
      <c r="S26" s="46"/>
      <c r="T26" s="94"/>
      <c r="U26" s="101"/>
      <c r="V26" s="40"/>
      <c r="W26" s="46"/>
      <c r="X26" s="94"/>
      <c r="Y26" s="101"/>
      <c r="Z26" s="40"/>
      <c r="AA26" s="239"/>
      <c r="AB26" s="239"/>
      <c r="AC26" s="239"/>
      <c r="AD26" s="239"/>
      <c r="AE26" s="239"/>
      <c r="AF26" s="239"/>
      <c r="AG26" s="239"/>
      <c r="AH26" s="239">
        <f t="shared" si="1"/>
        <v>0</v>
      </c>
      <c r="AI26" s="236"/>
      <c r="AJ26" s="236">
        <f t="shared" si="2"/>
        <v>0</v>
      </c>
      <c r="AK26" s="239">
        <f t="shared" si="3"/>
        <v>0</v>
      </c>
      <c r="AL26" s="239">
        <f t="shared" si="4"/>
        <v>0</v>
      </c>
      <c r="AM26" s="239"/>
      <c r="AN26" s="239">
        <f t="shared" si="5"/>
        <v>0</v>
      </c>
      <c r="AO26" s="239">
        <f t="shared" si="0"/>
        <v>0</v>
      </c>
      <c r="AP26" s="239"/>
      <c r="AQ26" s="239">
        <f t="shared" si="6"/>
        <v>0</v>
      </c>
      <c r="AR26" s="239">
        <f t="shared" si="7"/>
        <v>0</v>
      </c>
      <c r="AS26" s="239"/>
      <c r="AT26" s="239"/>
      <c r="AU26" s="239"/>
    </row>
    <row r="27" spans="1:47" ht="14.25" customHeight="1">
      <c r="A27" s="75">
        <v>23</v>
      </c>
      <c r="B27" s="96"/>
      <c r="C27" s="96"/>
      <c r="D27" s="84"/>
      <c r="E27" s="85"/>
      <c r="F27" s="86"/>
      <c r="G27" s="87"/>
      <c r="H27" s="88"/>
      <c r="I27" s="89"/>
      <c r="J27" s="88"/>
      <c r="K27" s="90"/>
      <c r="L27" s="90" t="s">
        <v>1</v>
      </c>
      <c r="M27" s="90"/>
      <c r="N27" s="39" t="s">
        <v>226</v>
      </c>
      <c r="O27" s="50"/>
      <c r="P27" s="92"/>
      <c r="Q27" s="101"/>
      <c r="R27" s="40"/>
      <c r="S27" s="46"/>
      <c r="T27" s="94"/>
      <c r="U27" s="101"/>
      <c r="V27" s="40"/>
      <c r="W27" s="46"/>
      <c r="X27" s="94"/>
      <c r="Y27" s="101"/>
      <c r="Z27" s="40"/>
      <c r="AA27" s="239"/>
      <c r="AB27" s="239"/>
      <c r="AC27" s="239"/>
      <c r="AD27" s="239"/>
      <c r="AE27" s="239"/>
      <c r="AF27" s="239"/>
      <c r="AG27" s="239"/>
      <c r="AH27" s="239">
        <f t="shared" si="1"/>
        <v>0</v>
      </c>
      <c r="AI27" s="236"/>
      <c r="AJ27" s="236">
        <f t="shared" si="2"/>
        <v>0</v>
      </c>
      <c r="AK27" s="239">
        <f t="shared" si="3"/>
        <v>0</v>
      </c>
      <c r="AL27" s="239">
        <f t="shared" si="4"/>
        <v>0</v>
      </c>
      <c r="AM27" s="239"/>
      <c r="AN27" s="239">
        <f t="shared" si="5"/>
        <v>0</v>
      </c>
      <c r="AO27" s="239">
        <f t="shared" si="0"/>
        <v>0</v>
      </c>
      <c r="AP27" s="239"/>
      <c r="AQ27" s="239">
        <f t="shared" si="6"/>
        <v>0</v>
      </c>
      <c r="AR27" s="239">
        <f t="shared" si="7"/>
        <v>0</v>
      </c>
      <c r="AS27" s="239"/>
      <c r="AT27" s="239"/>
      <c r="AU27" s="239"/>
    </row>
    <row r="28" spans="1:47" ht="14.25" customHeight="1">
      <c r="A28" s="75">
        <v>24</v>
      </c>
      <c r="B28" s="96"/>
      <c r="C28" s="96"/>
      <c r="D28" s="84"/>
      <c r="E28" s="85"/>
      <c r="F28" s="86"/>
      <c r="G28" s="87"/>
      <c r="H28" s="88"/>
      <c r="I28" s="89"/>
      <c r="J28" s="88"/>
      <c r="K28" s="90"/>
      <c r="L28" s="90" t="s">
        <v>1</v>
      </c>
      <c r="M28" s="90"/>
      <c r="N28" s="39" t="s">
        <v>226</v>
      </c>
      <c r="O28" s="50"/>
      <c r="P28" s="92"/>
      <c r="Q28" s="101"/>
      <c r="R28" s="40"/>
      <c r="S28" s="46"/>
      <c r="T28" s="94"/>
      <c r="U28" s="101"/>
      <c r="V28" s="40"/>
      <c r="W28" s="46"/>
      <c r="X28" s="94"/>
      <c r="Y28" s="101"/>
      <c r="Z28" s="40"/>
      <c r="AA28" s="239"/>
      <c r="AB28" s="239"/>
      <c r="AC28" s="239"/>
      <c r="AD28" s="239"/>
      <c r="AE28" s="239"/>
      <c r="AF28" s="239"/>
      <c r="AG28" s="239"/>
      <c r="AH28" s="239">
        <f t="shared" si="1"/>
        <v>0</v>
      </c>
      <c r="AI28" s="236"/>
      <c r="AJ28" s="236">
        <f t="shared" si="2"/>
        <v>0</v>
      </c>
      <c r="AK28" s="239">
        <f t="shared" si="3"/>
        <v>0</v>
      </c>
      <c r="AL28" s="239">
        <f t="shared" si="4"/>
        <v>0</v>
      </c>
      <c r="AM28" s="239"/>
      <c r="AN28" s="239">
        <f t="shared" si="5"/>
        <v>0</v>
      </c>
      <c r="AO28" s="239">
        <f t="shared" si="0"/>
        <v>0</v>
      </c>
      <c r="AP28" s="239"/>
      <c r="AQ28" s="239">
        <f t="shared" si="6"/>
        <v>0</v>
      </c>
      <c r="AR28" s="239">
        <f t="shared" si="7"/>
        <v>0</v>
      </c>
      <c r="AS28" s="239"/>
      <c r="AT28" s="239"/>
      <c r="AU28" s="239"/>
    </row>
    <row r="29" spans="1:47" ht="14.25" customHeight="1">
      <c r="A29" s="74">
        <v>25</v>
      </c>
      <c r="B29" s="230"/>
      <c r="C29" s="230"/>
      <c r="D29" s="210"/>
      <c r="E29" s="211"/>
      <c r="F29" s="212"/>
      <c r="G29" s="213"/>
      <c r="H29" s="214"/>
      <c r="I29" s="215"/>
      <c r="J29" s="214"/>
      <c r="K29" s="216"/>
      <c r="L29" s="216" t="s">
        <v>1</v>
      </c>
      <c r="M29" s="216"/>
      <c r="N29" s="41" t="s">
        <v>226</v>
      </c>
      <c r="O29" s="49"/>
      <c r="P29" s="224"/>
      <c r="Q29" s="225"/>
      <c r="R29" s="42"/>
      <c r="S29" s="45"/>
      <c r="T29" s="228"/>
      <c r="U29" s="225"/>
      <c r="V29" s="42"/>
      <c r="W29" s="45"/>
      <c r="X29" s="228"/>
      <c r="Y29" s="225"/>
      <c r="Z29" s="42"/>
      <c r="AA29" s="239"/>
      <c r="AB29" s="239"/>
      <c r="AC29" s="239"/>
      <c r="AD29" s="239"/>
      <c r="AE29" s="239"/>
      <c r="AF29" s="239"/>
      <c r="AG29" s="239"/>
      <c r="AH29" s="239">
        <f t="shared" si="1"/>
        <v>0</v>
      </c>
      <c r="AI29" s="236"/>
      <c r="AJ29" s="236">
        <f t="shared" si="2"/>
        <v>0</v>
      </c>
      <c r="AK29" s="239">
        <f t="shared" si="3"/>
        <v>0</v>
      </c>
      <c r="AL29" s="239">
        <f t="shared" si="4"/>
        <v>0</v>
      </c>
      <c r="AM29" s="239"/>
      <c r="AN29" s="239">
        <f t="shared" si="5"/>
        <v>0</v>
      </c>
      <c r="AO29" s="239">
        <f t="shared" si="0"/>
        <v>0</v>
      </c>
      <c r="AP29" s="239"/>
      <c r="AQ29" s="239">
        <f t="shared" si="6"/>
        <v>0</v>
      </c>
      <c r="AR29" s="239">
        <f t="shared" si="7"/>
        <v>0</v>
      </c>
      <c r="AS29" s="239"/>
      <c r="AT29" s="239"/>
      <c r="AU29" s="239"/>
    </row>
    <row r="30" spans="1:47" ht="14.25" customHeight="1">
      <c r="A30" s="75">
        <v>26</v>
      </c>
      <c r="B30" s="96"/>
      <c r="C30" s="96"/>
      <c r="D30" s="84"/>
      <c r="E30" s="85"/>
      <c r="F30" s="86"/>
      <c r="G30" s="87"/>
      <c r="H30" s="88"/>
      <c r="I30" s="89"/>
      <c r="J30" s="88"/>
      <c r="K30" s="90"/>
      <c r="L30" s="90" t="s">
        <v>1</v>
      </c>
      <c r="M30" s="90"/>
      <c r="N30" s="39" t="s">
        <v>226</v>
      </c>
      <c r="O30" s="50"/>
      <c r="P30" s="92"/>
      <c r="Q30" s="101"/>
      <c r="R30" s="40"/>
      <c r="S30" s="46"/>
      <c r="T30" s="94"/>
      <c r="U30" s="101"/>
      <c r="V30" s="40"/>
      <c r="W30" s="46"/>
      <c r="X30" s="94"/>
      <c r="Y30" s="101"/>
      <c r="Z30" s="40"/>
      <c r="AA30" s="239"/>
      <c r="AB30" s="239"/>
      <c r="AC30" s="239"/>
      <c r="AD30" s="239"/>
      <c r="AE30" s="239"/>
      <c r="AF30" s="239"/>
      <c r="AG30" s="239"/>
      <c r="AH30" s="239">
        <f t="shared" si="1"/>
        <v>0</v>
      </c>
      <c r="AI30" s="236"/>
      <c r="AJ30" s="236">
        <f t="shared" si="2"/>
        <v>0</v>
      </c>
      <c r="AK30" s="239">
        <f t="shared" si="3"/>
        <v>0</v>
      </c>
      <c r="AL30" s="239">
        <f t="shared" si="4"/>
        <v>0</v>
      </c>
      <c r="AM30" s="239"/>
      <c r="AN30" s="239">
        <f t="shared" si="5"/>
        <v>0</v>
      </c>
      <c r="AO30" s="239">
        <f t="shared" si="0"/>
        <v>0</v>
      </c>
      <c r="AP30" s="239"/>
      <c r="AQ30" s="239">
        <f t="shared" si="6"/>
        <v>0</v>
      </c>
      <c r="AR30" s="239">
        <f t="shared" si="7"/>
        <v>0</v>
      </c>
      <c r="AS30" s="239"/>
      <c r="AT30" s="239"/>
      <c r="AU30" s="239"/>
    </row>
    <row r="31" spans="1:47" ht="14.25" customHeight="1">
      <c r="A31" s="75">
        <v>27</v>
      </c>
      <c r="B31" s="96"/>
      <c r="C31" s="96"/>
      <c r="D31" s="84"/>
      <c r="E31" s="85"/>
      <c r="F31" s="86"/>
      <c r="G31" s="87"/>
      <c r="H31" s="88"/>
      <c r="I31" s="89"/>
      <c r="J31" s="88"/>
      <c r="K31" s="90"/>
      <c r="L31" s="90" t="s">
        <v>1</v>
      </c>
      <c r="M31" s="90"/>
      <c r="N31" s="39" t="s">
        <v>226</v>
      </c>
      <c r="O31" s="50"/>
      <c r="P31" s="92"/>
      <c r="Q31" s="101"/>
      <c r="R31" s="40"/>
      <c r="S31" s="46"/>
      <c r="T31" s="94"/>
      <c r="U31" s="101"/>
      <c r="V31" s="40"/>
      <c r="W31" s="46"/>
      <c r="X31" s="94"/>
      <c r="Y31" s="101"/>
      <c r="Z31" s="40"/>
      <c r="AA31" s="239"/>
      <c r="AB31" s="239"/>
      <c r="AC31" s="239"/>
      <c r="AD31" s="239"/>
      <c r="AE31" s="239"/>
      <c r="AF31" s="239"/>
      <c r="AG31" s="239"/>
      <c r="AH31" s="239">
        <f t="shared" si="1"/>
        <v>0</v>
      </c>
      <c r="AI31" s="236"/>
      <c r="AJ31" s="236">
        <f t="shared" si="2"/>
        <v>0</v>
      </c>
      <c r="AK31" s="239">
        <f t="shared" si="3"/>
        <v>0</v>
      </c>
      <c r="AL31" s="239">
        <f t="shared" si="4"/>
        <v>0</v>
      </c>
      <c r="AM31" s="239"/>
      <c r="AN31" s="239">
        <f t="shared" si="5"/>
        <v>0</v>
      </c>
      <c r="AO31" s="239">
        <f t="shared" si="0"/>
        <v>0</v>
      </c>
      <c r="AP31" s="239"/>
      <c r="AQ31" s="239">
        <f t="shared" si="6"/>
        <v>0</v>
      </c>
      <c r="AR31" s="239">
        <f t="shared" si="7"/>
        <v>0</v>
      </c>
      <c r="AS31" s="239"/>
      <c r="AT31" s="239"/>
      <c r="AU31" s="239"/>
    </row>
    <row r="32" spans="1:47" ht="14.25" customHeight="1">
      <c r="A32" s="75">
        <v>28</v>
      </c>
      <c r="B32" s="96"/>
      <c r="C32" s="96"/>
      <c r="D32" s="84"/>
      <c r="E32" s="85"/>
      <c r="F32" s="86"/>
      <c r="G32" s="87"/>
      <c r="H32" s="88"/>
      <c r="I32" s="89"/>
      <c r="J32" s="88"/>
      <c r="K32" s="90"/>
      <c r="L32" s="90" t="s">
        <v>1</v>
      </c>
      <c r="M32" s="90"/>
      <c r="N32" s="39" t="s">
        <v>226</v>
      </c>
      <c r="O32" s="50"/>
      <c r="P32" s="92"/>
      <c r="Q32" s="101"/>
      <c r="R32" s="40"/>
      <c r="S32" s="46"/>
      <c r="T32" s="94"/>
      <c r="U32" s="101"/>
      <c r="V32" s="40"/>
      <c r="W32" s="46"/>
      <c r="X32" s="94"/>
      <c r="Y32" s="101"/>
      <c r="Z32" s="40"/>
      <c r="AA32" s="239"/>
      <c r="AB32" s="239"/>
      <c r="AC32" s="239"/>
      <c r="AD32" s="239"/>
      <c r="AE32" s="239"/>
      <c r="AF32" s="239"/>
      <c r="AG32" s="239"/>
      <c r="AH32" s="239">
        <f t="shared" si="1"/>
        <v>0</v>
      </c>
      <c r="AI32" s="236"/>
      <c r="AJ32" s="236">
        <f t="shared" si="2"/>
        <v>0</v>
      </c>
      <c r="AK32" s="239">
        <f t="shared" si="3"/>
        <v>0</v>
      </c>
      <c r="AL32" s="239">
        <f t="shared" si="4"/>
        <v>0</v>
      </c>
      <c r="AM32" s="239"/>
      <c r="AN32" s="239">
        <f t="shared" si="5"/>
        <v>0</v>
      </c>
      <c r="AO32" s="239">
        <f t="shared" si="0"/>
        <v>0</v>
      </c>
      <c r="AP32" s="239"/>
      <c r="AQ32" s="239">
        <f t="shared" si="6"/>
        <v>0</v>
      </c>
      <c r="AR32" s="239">
        <f t="shared" si="7"/>
        <v>0</v>
      </c>
      <c r="AS32" s="239"/>
      <c r="AT32" s="239"/>
      <c r="AU32" s="239"/>
    </row>
    <row r="33" spans="1:47" ht="14.25" customHeight="1">
      <c r="A33" s="75">
        <v>29</v>
      </c>
      <c r="B33" s="96"/>
      <c r="C33" s="96"/>
      <c r="D33" s="84"/>
      <c r="E33" s="85"/>
      <c r="F33" s="86"/>
      <c r="G33" s="87"/>
      <c r="H33" s="88"/>
      <c r="I33" s="89"/>
      <c r="J33" s="88"/>
      <c r="K33" s="90"/>
      <c r="L33" s="90" t="s">
        <v>1</v>
      </c>
      <c r="M33" s="90"/>
      <c r="N33" s="39" t="s">
        <v>226</v>
      </c>
      <c r="O33" s="50"/>
      <c r="P33" s="92"/>
      <c r="Q33" s="101"/>
      <c r="R33" s="40"/>
      <c r="S33" s="46"/>
      <c r="T33" s="94"/>
      <c r="U33" s="101"/>
      <c r="V33" s="40"/>
      <c r="W33" s="46"/>
      <c r="X33" s="94"/>
      <c r="Y33" s="101"/>
      <c r="Z33" s="40"/>
      <c r="AA33" s="239"/>
      <c r="AB33" s="239"/>
      <c r="AC33" s="239"/>
      <c r="AD33" s="239"/>
      <c r="AE33" s="239"/>
      <c r="AF33" s="239"/>
      <c r="AG33" s="239"/>
      <c r="AH33" s="239">
        <f t="shared" si="1"/>
        <v>0</v>
      </c>
      <c r="AI33" s="239"/>
      <c r="AJ33" s="236">
        <f t="shared" si="2"/>
        <v>0</v>
      </c>
      <c r="AK33" s="239">
        <f t="shared" si="3"/>
        <v>0</v>
      </c>
      <c r="AL33" s="239">
        <f t="shared" si="4"/>
        <v>0</v>
      </c>
      <c r="AM33" s="239"/>
      <c r="AN33" s="239">
        <f t="shared" si="5"/>
        <v>0</v>
      </c>
      <c r="AO33" s="239">
        <f t="shared" si="0"/>
        <v>0</v>
      </c>
      <c r="AP33" s="239"/>
      <c r="AQ33" s="239">
        <f t="shared" si="6"/>
        <v>0</v>
      </c>
      <c r="AR33" s="239">
        <f t="shared" si="7"/>
        <v>0</v>
      </c>
      <c r="AS33" s="239"/>
      <c r="AT33" s="239"/>
      <c r="AU33" s="239"/>
    </row>
    <row r="34" spans="1:47" ht="14.25" customHeight="1" thickBot="1">
      <c r="A34" s="76">
        <v>30</v>
      </c>
      <c r="B34" s="231"/>
      <c r="C34" s="231"/>
      <c r="D34" s="217"/>
      <c r="E34" s="218"/>
      <c r="F34" s="219"/>
      <c r="G34" s="220"/>
      <c r="H34" s="221"/>
      <c r="I34" s="222"/>
      <c r="J34" s="221"/>
      <c r="K34" s="223"/>
      <c r="L34" s="223" t="s">
        <v>1</v>
      </c>
      <c r="M34" s="223"/>
      <c r="N34" s="43" t="s">
        <v>226</v>
      </c>
      <c r="O34" s="51"/>
      <c r="P34" s="226"/>
      <c r="Q34" s="227"/>
      <c r="R34" s="44"/>
      <c r="S34" s="47"/>
      <c r="T34" s="229"/>
      <c r="U34" s="227"/>
      <c r="V34" s="44"/>
      <c r="W34" s="47"/>
      <c r="X34" s="229"/>
      <c r="Y34" s="227"/>
      <c r="Z34" s="44"/>
      <c r="AA34" s="239"/>
      <c r="AB34" s="239"/>
      <c r="AC34" s="239"/>
      <c r="AD34" s="239"/>
      <c r="AE34" s="239"/>
      <c r="AF34" s="239"/>
      <c r="AG34" s="239"/>
      <c r="AH34" s="239">
        <f t="shared" si="1"/>
        <v>0</v>
      </c>
      <c r="AI34" s="239"/>
      <c r="AJ34" s="236">
        <f t="shared" si="2"/>
        <v>0</v>
      </c>
      <c r="AK34" s="239">
        <f t="shared" si="3"/>
        <v>0</v>
      </c>
      <c r="AL34" s="239">
        <f t="shared" si="4"/>
        <v>0</v>
      </c>
      <c r="AM34" s="239"/>
      <c r="AN34" s="239">
        <f t="shared" si="5"/>
        <v>0</v>
      </c>
      <c r="AO34" s="239">
        <f t="shared" si="0"/>
        <v>0</v>
      </c>
      <c r="AP34" s="239"/>
      <c r="AQ34" s="239">
        <f t="shared" si="6"/>
        <v>0</v>
      </c>
      <c r="AR34" s="239">
        <f t="shared" si="7"/>
        <v>0</v>
      </c>
      <c r="AS34" s="239"/>
      <c r="AT34" s="239"/>
      <c r="AU34" s="239"/>
    </row>
    <row r="35" spans="1:47" ht="14.25" customHeight="1">
      <c r="A35" s="75">
        <v>31</v>
      </c>
      <c r="B35" s="96"/>
      <c r="C35" s="96"/>
      <c r="D35" s="84"/>
      <c r="E35" s="85"/>
      <c r="F35" s="86"/>
      <c r="G35" s="87"/>
      <c r="H35" s="88"/>
      <c r="I35" s="89"/>
      <c r="J35" s="88"/>
      <c r="K35" s="90"/>
      <c r="L35" s="90" t="s">
        <v>1</v>
      </c>
      <c r="M35" s="90"/>
      <c r="N35" s="39" t="s">
        <v>226</v>
      </c>
      <c r="O35" s="50"/>
      <c r="P35" s="92"/>
      <c r="Q35" s="101"/>
      <c r="R35" s="40"/>
      <c r="S35" s="46"/>
      <c r="T35" s="94"/>
      <c r="U35" s="101"/>
      <c r="V35" s="40"/>
      <c r="W35" s="46"/>
      <c r="X35" s="94"/>
      <c r="Y35" s="101"/>
      <c r="Z35" s="40"/>
      <c r="AA35" s="239"/>
      <c r="AB35" s="239"/>
      <c r="AC35" s="239"/>
      <c r="AD35" s="239"/>
      <c r="AE35" s="239"/>
      <c r="AF35" s="239"/>
      <c r="AG35" s="239"/>
      <c r="AH35" s="239">
        <f t="shared" si="1"/>
        <v>0</v>
      </c>
      <c r="AI35" s="239"/>
      <c r="AJ35" s="236">
        <f t="shared" si="2"/>
        <v>0</v>
      </c>
      <c r="AK35" s="239">
        <f t="shared" si="3"/>
        <v>0</v>
      </c>
      <c r="AL35" s="239">
        <f t="shared" si="4"/>
        <v>0</v>
      </c>
      <c r="AM35" s="239"/>
      <c r="AN35" s="239">
        <f t="shared" si="5"/>
        <v>0</v>
      </c>
      <c r="AO35" s="239">
        <f t="shared" si="0"/>
        <v>0</v>
      </c>
      <c r="AP35" s="239"/>
      <c r="AQ35" s="239">
        <f t="shared" si="6"/>
        <v>0</v>
      </c>
      <c r="AR35" s="239">
        <f t="shared" si="7"/>
        <v>0</v>
      </c>
      <c r="AS35" s="239"/>
      <c r="AT35" s="239"/>
      <c r="AU35" s="239"/>
    </row>
    <row r="36" spans="1:47" ht="14.25" customHeight="1">
      <c r="A36" s="75">
        <v>32</v>
      </c>
      <c r="B36" s="96"/>
      <c r="C36" s="96"/>
      <c r="D36" s="84"/>
      <c r="E36" s="85"/>
      <c r="F36" s="86"/>
      <c r="G36" s="87"/>
      <c r="H36" s="88"/>
      <c r="I36" s="89"/>
      <c r="J36" s="88"/>
      <c r="K36" s="90"/>
      <c r="L36" s="90" t="s">
        <v>1</v>
      </c>
      <c r="M36" s="90"/>
      <c r="N36" s="39" t="s">
        <v>226</v>
      </c>
      <c r="O36" s="50"/>
      <c r="P36" s="92"/>
      <c r="Q36" s="101"/>
      <c r="R36" s="40"/>
      <c r="S36" s="46"/>
      <c r="T36" s="94"/>
      <c r="U36" s="101"/>
      <c r="V36" s="40"/>
      <c r="W36" s="46"/>
      <c r="X36" s="94"/>
      <c r="Y36" s="101"/>
      <c r="Z36" s="40"/>
      <c r="AA36" s="239"/>
      <c r="AB36" s="239"/>
      <c r="AC36" s="239"/>
      <c r="AD36" s="239"/>
      <c r="AE36" s="239"/>
      <c r="AF36" s="239"/>
      <c r="AG36" s="239"/>
      <c r="AH36" s="239">
        <f t="shared" si="1"/>
        <v>0</v>
      </c>
      <c r="AI36" s="239"/>
      <c r="AJ36" s="236">
        <f t="shared" si="2"/>
        <v>0</v>
      </c>
      <c r="AK36" s="239">
        <f t="shared" si="3"/>
        <v>0</v>
      </c>
      <c r="AL36" s="239">
        <f t="shared" si="4"/>
        <v>0</v>
      </c>
      <c r="AM36" s="239"/>
      <c r="AN36" s="239">
        <f t="shared" si="5"/>
        <v>0</v>
      </c>
      <c r="AO36" s="239">
        <f t="shared" si="0"/>
        <v>0</v>
      </c>
      <c r="AP36" s="239"/>
      <c r="AQ36" s="239">
        <f t="shared" si="6"/>
        <v>0</v>
      </c>
      <c r="AR36" s="239">
        <f t="shared" si="7"/>
        <v>0</v>
      </c>
      <c r="AS36" s="239"/>
      <c r="AT36" s="239"/>
      <c r="AU36" s="239"/>
    </row>
    <row r="37" spans="1:47" ht="14.25" customHeight="1">
      <c r="A37" s="75">
        <v>33</v>
      </c>
      <c r="B37" s="96"/>
      <c r="C37" s="96"/>
      <c r="D37" s="84"/>
      <c r="E37" s="85"/>
      <c r="F37" s="86"/>
      <c r="G37" s="87"/>
      <c r="H37" s="88"/>
      <c r="I37" s="89"/>
      <c r="J37" s="88"/>
      <c r="K37" s="90"/>
      <c r="L37" s="90" t="s">
        <v>1</v>
      </c>
      <c r="M37" s="90"/>
      <c r="N37" s="39" t="s">
        <v>226</v>
      </c>
      <c r="O37" s="50"/>
      <c r="P37" s="92"/>
      <c r="Q37" s="101"/>
      <c r="R37" s="40"/>
      <c r="S37" s="46"/>
      <c r="T37" s="94"/>
      <c r="U37" s="101"/>
      <c r="V37" s="40"/>
      <c r="W37" s="46"/>
      <c r="X37" s="94"/>
      <c r="Y37" s="101"/>
      <c r="Z37" s="40"/>
      <c r="AA37" s="239"/>
      <c r="AB37" s="239"/>
      <c r="AC37" s="239"/>
      <c r="AD37" s="239"/>
      <c r="AE37" s="239"/>
      <c r="AF37" s="239"/>
      <c r="AG37" s="239"/>
      <c r="AH37" s="239">
        <f t="shared" si="1"/>
        <v>0</v>
      </c>
      <c r="AI37" s="239"/>
      <c r="AJ37" s="236">
        <f t="shared" si="2"/>
        <v>0</v>
      </c>
      <c r="AK37" s="239">
        <f t="shared" si="3"/>
        <v>0</v>
      </c>
      <c r="AL37" s="239">
        <f t="shared" si="4"/>
        <v>0</v>
      </c>
      <c r="AM37" s="239"/>
      <c r="AN37" s="239">
        <f t="shared" si="5"/>
        <v>0</v>
      </c>
      <c r="AO37" s="239">
        <f t="shared" ref="AO37:AO54" si="8">AN37*AJ37</f>
        <v>0</v>
      </c>
      <c r="AP37" s="239"/>
      <c r="AQ37" s="239">
        <f t="shared" si="6"/>
        <v>0</v>
      </c>
      <c r="AR37" s="239">
        <f t="shared" si="7"/>
        <v>0</v>
      </c>
      <c r="AS37" s="239"/>
      <c r="AT37" s="239"/>
      <c r="AU37" s="239"/>
    </row>
    <row r="38" spans="1:47" ht="14.25" customHeight="1">
      <c r="A38" s="75">
        <v>34</v>
      </c>
      <c r="B38" s="96"/>
      <c r="C38" s="96"/>
      <c r="D38" s="84"/>
      <c r="E38" s="85"/>
      <c r="F38" s="86"/>
      <c r="G38" s="87"/>
      <c r="H38" s="88"/>
      <c r="I38" s="89"/>
      <c r="J38" s="88"/>
      <c r="K38" s="90"/>
      <c r="L38" s="90" t="s">
        <v>1</v>
      </c>
      <c r="M38" s="90"/>
      <c r="N38" s="39" t="s">
        <v>226</v>
      </c>
      <c r="O38" s="50"/>
      <c r="P38" s="92"/>
      <c r="Q38" s="101"/>
      <c r="R38" s="40"/>
      <c r="S38" s="46"/>
      <c r="T38" s="94"/>
      <c r="U38" s="101"/>
      <c r="V38" s="40"/>
      <c r="W38" s="46"/>
      <c r="X38" s="94"/>
      <c r="Y38" s="101"/>
      <c r="Z38" s="40"/>
      <c r="AA38" s="239"/>
      <c r="AB38" s="239"/>
      <c r="AC38" s="239"/>
      <c r="AD38" s="239"/>
      <c r="AE38" s="239"/>
      <c r="AF38" s="239"/>
      <c r="AG38" s="239"/>
      <c r="AH38" s="239">
        <f t="shared" si="1"/>
        <v>0</v>
      </c>
      <c r="AI38" s="239"/>
      <c r="AJ38" s="236">
        <f t="shared" si="2"/>
        <v>0</v>
      </c>
      <c r="AK38" s="239">
        <f t="shared" si="3"/>
        <v>0</v>
      </c>
      <c r="AL38" s="239">
        <f t="shared" si="4"/>
        <v>0</v>
      </c>
      <c r="AM38" s="239"/>
      <c r="AN38" s="239">
        <f t="shared" si="5"/>
        <v>0</v>
      </c>
      <c r="AO38" s="239">
        <f t="shared" si="8"/>
        <v>0</v>
      </c>
      <c r="AP38" s="239"/>
      <c r="AQ38" s="239">
        <f t="shared" si="6"/>
        <v>0</v>
      </c>
      <c r="AR38" s="239">
        <f t="shared" si="7"/>
        <v>0</v>
      </c>
      <c r="AS38" s="239"/>
      <c r="AT38" s="239"/>
      <c r="AU38" s="239"/>
    </row>
    <row r="39" spans="1:47" ht="14.25" customHeight="1">
      <c r="A39" s="74">
        <v>35</v>
      </c>
      <c r="B39" s="230"/>
      <c r="C39" s="230"/>
      <c r="D39" s="210"/>
      <c r="E39" s="211"/>
      <c r="F39" s="212"/>
      <c r="G39" s="213"/>
      <c r="H39" s="214"/>
      <c r="I39" s="215"/>
      <c r="J39" s="214"/>
      <c r="K39" s="216"/>
      <c r="L39" s="216" t="s">
        <v>1</v>
      </c>
      <c r="M39" s="216"/>
      <c r="N39" s="41" t="s">
        <v>226</v>
      </c>
      <c r="O39" s="49"/>
      <c r="P39" s="224"/>
      <c r="Q39" s="225"/>
      <c r="R39" s="42"/>
      <c r="S39" s="45"/>
      <c r="T39" s="228"/>
      <c r="U39" s="225"/>
      <c r="V39" s="42"/>
      <c r="W39" s="45"/>
      <c r="X39" s="228"/>
      <c r="Y39" s="225"/>
      <c r="Z39" s="42"/>
      <c r="AA39" s="239"/>
      <c r="AB39" s="239"/>
      <c r="AC39" s="239"/>
      <c r="AD39" s="239"/>
      <c r="AE39" s="239"/>
      <c r="AF39" s="239"/>
      <c r="AG39" s="239"/>
      <c r="AH39" s="239">
        <f t="shared" si="1"/>
        <v>0</v>
      </c>
      <c r="AI39" s="239"/>
      <c r="AJ39" s="236">
        <f t="shared" si="2"/>
        <v>0</v>
      </c>
      <c r="AK39" s="239">
        <f t="shared" si="3"/>
        <v>0</v>
      </c>
      <c r="AL39" s="239">
        <f t="shared" si="4"/>
        <v>0</v>
      </c>
      <c r="AM39" s="239"/>
      <c r="AN39" s="239">
        <f t="shared" si="5"/>
        <v>0</v>
      </c>
      <c r="AO39" s="239">
        <f t="shared" si="8"/>
        <v>0</v>
      </c>
      <c r="AP39" s="239"/>
      <c r="AQ39" s="239">
        <f t="shared" si="6"/>
        <v>0</v>
      </c>
      <c r="AR39" s="239">
        <f t="shared" si="7"/>
        <v>0</v>
      </c>
      <c r="AS39" s="239"/>
      <c r="AT39" s="239"/>
      <c r="AU39" s="239"/>
    </row>
    <row r="40" spans="1:47" ht="14.25" customHeight="1">
      <c r="A40" s="75">
        <v>36</v>
      </c>
      <c r="B40" s="96"/>
      <c r="C40" s="96"/>
      <c r="D40" s="84"/>
      <c r="E40" s="85"/>
      <c r="F40" s="86"/>
      <c r="G40" s="87"/>
      <c r="H40" s="88"/>
      <c r="I40" s="89"/>
      <c r="J40" s="88"/>
      <c r="K40" s="90"/>
      <c r="L40" s="90" t="s">
        <v>1</v>
      </c>
      <c r="M40" s="90"/>
      <c r="N40" s="39" t="s">
        <v>226</v>
      </c>
      <c r="O40" s="50"/>
      <c r="P40" s="92"/>
      <c r="Q40" s="101"/>
      <c r="R40" s="40"/>
      <c r="S40" s="46"/>
      <c r="T40" s="94"/>
      <c r="U40" s="101"/>
      <c r="V40" s="40"/>
      <c r="W40" s="46"/>
      <c r="X40" s="94"/>
      <c r="Y40" s="101"/>
      <c r="Z40" s="40"/>
      <c r="AA40" s="239"/>
      <c r="AB40" s="239"/>
      <c r="AC40" s="239"/>
      <c r="AD40" s="239"/>
      <c r="AE40" s="239"/>
      <c r="AF40" s="239"/>
      <c r="AG40" s="239"/>
      <c r="AH40" s="239">
        <f t="shared" si="1"/>
        <v>0</v>
      </c>
      <c r="AI40" s="239"/>
      <c r="AJ40" s="236">
        <f t="shared" si="2"/>
        <v>0</v>
      </c>
      <c r="AK40" s="239">
        <f t="shared" si="3"/>
        <v>0</v>
      </c>
      <c r="AL40" s="239">
        <f t="shared" si="4"/>
        <v>0</v>
      </c>
      <c r="AM40" s="239"/>
      <c r="AN40" s="239">
        <f t="shared" si="5"/>
        <v>0</v>
      </c>
      <c r="AO40" s="239">
        <f t="shared" si="8"/>
        <v>0</v>
      </c>
      <c r="AP40" s="239"/>
      <c r="AQ40" s="239">
        <f t="shared" si="6"/>
        <v>0</v>
      </c>
      <c r="AR40" s="239">
        <f t="shared" si="7"/>
        <v>0</v>
      </c>
      <c r="AS40" s="239"/>
      <c r="AT40" s="239"/>
      <c r="AU40" s="239"/>
    </row>
    <row r="41" spans="1:47" ht="14.25" customHeight="1">
      <c r="A41" s="75">
        <v>37</v>
      </c>
      <c r="B41" s="96"/>
      <c r="C41" s="96"/>
      <c r="D41" s="84"/>
      <c r="E41" s="85"/>
      <c r="F41" s="86"/>
      <c r="G41" s="87"/>
      <c r="H41" s="88"/>
      <c r="I41" s="89"/>
      <c r="J41" s="88"/>
      <c r="K41" s="90"/>
      <c r="L41" s="90" t="s">
        <v>1</v>
      </c>
      <c r="M41" s="90"/>
      <c r="N41" s="39" t="s">
        <v>226</v>
      </c>
      <c r="O41" s="50"/>
      <c r="P41" s="92"/>
      <c r="Q41" s="101"/>
      <c r="R41" s="40"/>
      <c r="S41" s="46"/>
      <c r="T41" s="94"/>
      <c r="U41" s="101"/>
      <c r="V41" s="40"/>
      <c r="W41" s="46"/>
      <c r="X41" s="94"/>
      <c r="Y41" s="101"/>
      <c r="Z41" s="40"/>
      <c r="AA41" s="239"/>
      <c r="AB41" s="239"/>
      <c r="AC41" s="239"/>
      <c r="AD41" s="239"/>
      <c r="AE41" s="239"/>
      <c r="AF41" s="239"/>
      <c r="AG41" s="239"/>
      <c r="AH41" s="239">
        <f t="shared" si="1"/>
        <v>0</v>
      </c>
      <c r="AI41" s="239"/>
      <c r="AJ41" s="236">
        <f t="shared" si="2"/>
        <v>0</v>
      </c>
      <c r="AK41" s="239">
        <f t="shared" si="3"/>
        <v>0</v>
      </c>
      <c r="AL41" s="239">
        <f t="shared" si="4"/>
        <v>0</v>
      </c>
      <c r="AM41" s="239"/>
      <c r="AN41" s="239">
        <f t="shared" si="5"/>
        <v>0</v>
      </c>
      <c r="AO41" s="239">
        <f t="shared" si="8"/>
        <v>0</v>
      </c>
      <c r="AP41" s="239"/>
      <c r="AQ41" s="239">
        <f t="shared" si="6"/>
        <v>0</v>
      </c>
      <c r="AR41" s="239">
        <f t="shared" si="7"/>
        <v>0</v>
      </c>
      <c r="AS41" s="239"/>
      <c r="AT41" s="239"/>
      <c r="AU41" s="239"/>
    </row>
    <row r="42" spans="1:47" ht="14.25" customHeight="1">
      <c r="A42" s="75">
        <v>38</v>
      </c>
      <c r="B42" s="96"/>
      <c r="C42" s="96"/>
      <c r="D42" s="84"/>
      <c r="E42" s="85"/>
      <c r="F42" s="86"/>
      <c r="G42" s="87"/>
      <c r="H42" s="88"/>
      <c r="I42" s="89"/>
      <c r="J42" s="88"/>
      <c r="K42" s="90"/>
      <c r="L42" s="90" t="s">
        <v>1</v>
      </c>
      <c r="M42" s="90"/>
      <c r="N42" s="39" t="s">
        <v>226</v>
      </c>
      <c r="O42" s="50"/>
      <c r="P42" s="92"/>
      <c r="Q42" s="101"/>
      <c r="R42" s="40"/>
      <c r="S42" s="46"/>
      <c r="T42" s="94"/>
      <c r="U42" s="101"/>
      <c r="V42" s="40"/>
      <c r="W42" s="46"/>
      <c r="X42" s="94"/>
      <c r="Y42" s="101"/>
      <c r="Z42" s="40"/>
      <c r="AA42" s="239"/>
      <c r="AB42" s="239"/>
      <c r="AC42" s="239"/>
      <c r="AD42" s="239"/>
      <c r="AE42" s="239"/>
      <c r="AF42" s="239"/>
      <c r="AG42" s="239"/>
      <c r="AH42" s="239">
        <f t="shared" si="1"/>
        <v>0</v>
      </c>
      <c r="AI42" s="239"/>
      <c r="AJ42" s="236">
        <f t="shared" si="2"/>
        <v>0</v>
      </c>
      <c r="AK42" s="239">
        <f t="shared" si="3"/>
        <v>0</v>
      </c>
      <c r="AL42" s="239">
        <f t="shared" si="4"/>
        <v>0</v>
      </c>
      <c r="AM42" s="239"/>
      <c r="AN42" s="239">
        <f t="shared" si="5"/>
        <v>0</v>
      </c>
      <c r="AO42" s="239">
        <f t="shared" si="8"/>
        <v>0</v>
      </c>
      <c r="AP42" s="239"/>
      <c r="AQ42" s="239">
        <f t="shared" si="6"/>
        <v>0</v>
      </c>
      <c r="AR42" s="239">
        <f t="shared" si="7"/>
        <v>0</v>
      </c>
      <c r="AS42" s="239"/>
      <c r="AT42" s="239"/>
      <c r="AU42" s="239"/>
    </row>
    <row r="43" spans="1:47" ht="14.25" customHeight="1">
      <c r="A43" s="75">
        <v>39</v>
      </c>
      <c r="B43" s="96"/>
      <c r="C43" s="96"/>
      <c r="D43" s="84"/>
      <c r="E43" s="85"/>
      <c r="F43" s="86"/>
      <c r="G43" s="87"/>
      <c r="H43" s="88"/>
      <c r="I43" s="89"/>
      <c r="J43" s="88"/>
      <c r="K43" s="90"/>
      <c r="L43" s="90" t="s">
        <v>1</v>
      </c>
      <c r="M43" s="90"/>
      <c r="N43" s="39" t="s">
        <v>226</v>
      </c>
      <c r="O43" s="50"/>
      <c r="P43" s="92"/>
      <c r="Q43" s="101"/>
      <c r="R43" s="40"/>
      <c r="S43" s="46"/>
      <c r="T43" s="94"/>
      <c r="U43" s="101"/>
      <c r="V43" s="40"/>
      <c r="W43" s="46"/>
      <c r="X43" s="94"/>
      <c r="Y43" s="101"/>
      <c r="Z43" s="40"/>
      <c r="AA43" s="239"/>
      <c r="AB43" s="239"/>
      <c r="AC43" s="239"/>
      <c r="AD43" s="239"/>
      <c r="AE43" s="239"/>
      <c r="AF43" s="239"/>
      <c r="AG43" s="239"/>
      <c r="AH43" s="239">
        <f t="shared" si="1"/>
        <v>0</v>
      </c>
      <c r="AI43" s="239"/>
      <c r="AJ43" s="236">
        <f t="shared" si="2"/>
        <v>0</v>
      </c>
      <c r="AK43" s="239">
        <f t="shared" si="3"/>
        <v>0</v>
      </c>
      <c r="AL43" s="239">
        <f t="shared" si="4"/>
        <v>0</v>
      </c>
      <c r="AM43" s="239"/>
      <c r="AN43" s="239">
        <f t="shared" si="5"/>
        <v>0</v>
      </c>
      <c r="AO43" s="239">
        <f t="shared" si="8"/>
        <v>0</v>
      </c>
      <c r="AP43" s="239"/>
      <c r="AQ43" s="239">
        <f t="shared" si="6"/>
        <v>0</v>
      </c>
      <c r="AR43" s="239">
        <f t="shared" si="7"/>
        <v>0</v>
      </c>
      <c r="AS43" s="239"/>
      <c r="AT43" s="239"/>
      <c r="AU43" s="239"/>
    </row>
    <row r="44" spans="1:47" ht="14.25" customHeight="1" thickBot="1">
      <c r="A44" s="76">
        <v>40</v>
      </c>
      <c r="B44" s="231"/>
      <c r="C44" s="231"/>
      <c r="D44" s="217"/>
      <c r="E44" s="218"/>
      <c r="F44" s="219"/>
      <c r="G44" s="220"/>
      <c r="H44" s="221"/>
      <c r="I44" s="222"/>
      <c r="J44" s="221"/>
      <c r="K44" s="223"/>
      <c r="L44" s="223" t="s">
        <v>1</v>
      </c>
      <c r="M44" s="223"/>
      <c r="N44" s="43" t="s">
        <v>226</v>
      </c>
      <c r="O44" s="51"/>
      <c r="P44" s="226"/>
      <c r="Q44" s="227"/>
      <c r="R44" s="44"/>
      <c r="S44" s="47"/>
      <c r="T44" s="229"/>
      <c r="U44" s="227"/>
      <c r="V44" s="44"/>
      <c r="W44" s="47"/>
      <c r="X44" s="229"/>
      <c r="Y44" s="227"/>
      <c r="Z44" s="44"/>
      <c r="AA44" s="239"/>
      <c r="AB44" s="239"/>
      <c r="AC44" s="239"/>
      <c r="AD44" s="239"/>
      <c r="AE44" s="239"/>
      <c r="AF44" s="239"/>
      <c r="AG44" s="239"/>
      <c r="AH44" s="239">
        <f t="shared" si="1"/>
        <v>0</v>
      </c>
      <c r="AI44" s="239"/>
      <c r="AJ44" s="236">
        <f t="shared" si="2"/>
        <v>0</v>
      </c>
      <c r="AK44" s="239">
        <f t="shared" si="3"/>
        <v>0</v>
      </c>
      <c r="AL44" s="239">
        <f t="shared" si="4"/>
        <v>0</v>
      </c>
      <c r="AM44" s="239"/>
      <c r="AN44" s="239">
        <f t="shared" si="5"/>
        <v>0</v>
      </c>
      <c r="AO44" s="239">
        <f t="shared" si="8"/>
        <v>0</v>
      </c>
      <c r="AP44" s="239"/>
      <c r="AQ44" s="239">
        <f t="shared" si="6"/>
        <v>0</v>
      </c>
      <c r="AR44" s="239">
        <f t="shared" si="7"/>
        <v>0</v>
      </c>
      <c r="AS44" s="239"/>
      <c r="AT44" s="239"/>
      <c r="AU44" s="239"/>
    </row>
    <row r="45" spans="1:47" ht="14.25" customHeight="1">
      <c r="A45" s="75">
        <v>41</v>
      </c>
      <c r="B45" s="96"/>
      <c r="C45" s="96"/>
      <c r="D45" s="84"/>
      <c r="E45" s="85"/>
      <c r="F45" s="86"/>
      <c r="G45" s="87"/>
      <c r="H45" s="88"/>
      <c r="I45" s="89"/>
      <c r="J45" s="88"/>
      <c r="K45" s="90"/>
      <c r="L45" s="90" t="s">
        <v>1</v>
      </c>
      <c r="M45" s="90"/>
      <c r="N45" s="39" t="s">
        <v>226</v>
      </c>
      <c r="O45" s="50"/>
      <c r="P45" s="92"/>
      <c r="Q45" s="101"/>
      <c r="R45" s="40"/>
      <c r="S45" s="46"/>
      <c r="T45" s="94"/>
      <c r="U45" s="101"/>
      <c r="V45" s="40"/>
      <c r="W45" s="46"/>
      <c r="X45" s="94"/>
      <c r="Y45" s="101"/>
      <c r="Z45" s="40"/>
      <c r="AA45" s="239"/>
      <c r="AB45" s="239"/>
      <c r="AC45" s="239"/>
      <c r="AD45" s="239"/>
      <c r="AE45" s="239"/>
      <c r="AF45" s="239"/>
      <c r="AG45" s="239"/>
      <c r="AH45" s="239">
        <f t="shared" si="1"/>
        <v>0</v>
      </c>
      <c r="AI45" s="239"/>
      <c r="AJ45" s="236">
        <f t="shared" si="2"/>
        <v>0</v>
      </c>
      <c r="AK45" s="239">
        <f t="shared" si="3"/>
        <v>0</v>
      </c>
      <c r="AL45" s="239">
        <f t="shared" si="4"/>
        <v>0</v>
      </c>
      <c r="AM45" s="239"/>
      <c r="AN45" s="239">
        <f t="shared" si="5"/>
        <v>0</v>
      </c>
      <c r="AO45" s="239">
        <f t="shared" si="8"/>
        <v>0</v>
      </c>
      <c r="AP45" s="239"/>
      <c r="AQ45" s="239">
        <f t="shared" si="6"/>
        <v>0</v>
      </c>
      <c r="AR45" s="239">
        <f t="shared" si="7"/>
        <v>0</v>
      </c>
      <c r="AS45" s="239"/>
      <c r="AT45" s="239"/>
      <c r="AU45" s="239"/>
    </row>
    <row r="46" spans="1:47" ht="14.25" customHeight="1">
      <c r="A46" s="75">
        <v>42</v>
      </c>
      <c r="B46" s="96"/>
      <c r="C46" s="96"/>
      <c r="D46" s="84"/>
      <c r="E46" s="85"/>
      <c r="F46" s="86"/>
      <c r="G46" s="87"/>
      <c r="H46" s="88"/>
      <c r="I46" s="89"/>
      <c r="J46" s="88"/>
      <c r="K46" s="90"/>
      <c r="L46" s="90" t="s">
        <v>1</v>
      </c>
      <c r="M46" s="90"/>
      <c r="N46" s="39" t="s">
        <v>226</v>
      </c>
      <c r="O46" s="50"/>
      <c r="P46" s="92"/>
      <c r="Q46" s="101"/>
      <c r="R46" s="40"/>
      <c r="S46" s="46"/>
      <c r="T46" s="94"/>
      <c r="U46" s="101"/>
      <c r="V46" s="40"/>
      <c r="W46" s="46"/>
      <c r="X46" s="94"/>
      <c r="Y46" s="101"/>
      <c r="Z46" s="40"/>
      <c r="AA46" s="239"/>
      <c r="AB46" s="239"/>
      <c r="AC46" s="239"/>
      <c r="AD46" s="239"/>
      <c r="AE46" s="239"/>
      <c r="AF46" s="239"/>
      <c r="AG46" s="239"/>
      <c r="AH46" s="239">
        <f t="shared" si="1"/>
        <v>0</v>
      </c>
      <c r="AI46" s="239"/>
      <c r="AJ46" s="236">
        <f t="shared" si="2"/>
        <v>0</v>
      </c>
      <c r="AK46" s="239">
        <f t="shared" si="3"/>
        <v>0</v>
      </c>
      <c r="AL46" s="239">
        <f t="shared" si="4"/>
        <v>0</v>
      </c>
      <c r="AM46" s="239"/>
      <c r="AN46" s="239">
        <f t="shared" si="5"/>
        <v>0</v>
      </c>
      <c r="AO46" s="239">
        <f t="shared" si="8"/>
        <v>0</v>
      </c>
      <c r="AP46" s="239"/>
      <c r="AQ46" s="239">
        <f t="shared" si="6"/>
        <v>0</v>
      </c>
      <c r="AR46" s="239">
        <f t="shared" si="7"/>
        <v>0</v>
      </c>
      <c r="AS46" s="239"/>
      <c r="AT46" s="239"/>
      <c r="AU46" s="239"/>
    </row>
    <row r="47" spans="1:47" ht="14.25" customHeight="1">
      <c r="A47" s="75">
        <v>43</v>
      </c>
      <c r="B47" s="96"/>
      <c r="C47" s="96"/>
      <c r="D47" s="84"/>
      <c r="E47" s="85"/>
      <c r="F47" s="86"/>
      <c r="G47" s="87"/>
      <c r="H47" s="88"/>
      <c r="I47" s="89"/>
      <c r="J47" s="88"/>
      <c r="K47" s="90"/>
      <c r="L47" s="90" t="s">
        <v>1</v>
      </c>
      <c r="M47" s="90"/>
      <c r="N47" s="39" t="s">
        <v>226</v>
      </c>
      <c r="O47" s="50"/>
      <c r="P47" s="92"/>
      <c r="Q47" s="101"/>
      <c r="R47" s="40"/>
      <c r="S47" s="46"/>
      <c r="T47" s="94"/>
      <c r="U47" s="101"/>
      <c r="V47" s="40"/>
      <c r="W47" s="46"/>
      <c r="X47" s="94"/>
      <c r="Y47" s="101"/>
      <c r="Z47" s="40"/>
      <c r="AA47" s="239"/>
      <c r="AB47" s="239"/>
      <c r="AC47" s="239"/>
      <c r="AD47" s="239"/>
      <c r="AE47" s="239"/>
      <c r="AF47" s="239"/>
      <c r="AG47" s="239"/>
      <c r="AH47" s="239">
        <f t="shared" si="1"/>
        <v>0</v>
      </c>
      <c r="AI47" s="239"/>
      <c r="AJ47" s="236">
        <f t="shared" si="2"/>
        <v>0</v>
      </c>
      <c r="AK47" s="239">
        <f t="shared" si="3"/>
        <v>0</v>
      </c>
      <c r="AL47" s="239">
        <f t="shared" si="4"/>
        <v>0</v>
      </c>
      <c r="AM47" s="239"/>
      <c r="AN47" s="239">
        <f t="shared" si="5"/>
        <v>0</v>
      </c>
      <c r="AO47" s="239">
        <f t="shared" si="8"/>
        <v>0</v>
      </c>
      <c r="AP47" s="239"/>
      <c r="AQ47" s="239">
        <f t="shared" si="6"/>
        <v>0</v>
      </c>
      <c r="AR47" s="239">
        <f t="shared" si="7"/>
        <v>0</v>
      </c>
      <c r="AS47" s="239"/>
      <c r="AT47" s="239"/>
      <c r="AU47" s="239"/>
    </row>
    <row r="48" spans="1:47" ht="14.25" customHeight="1">
      <c r="A48" s="75">
        <v>44</v>
      </c>
      <c r="B48" s="96"/>
      <c r="C48" s="96"/>
      <c r="D48" s="84"/>
      <c r="E48" s="85"/>
      <c r="F48" s="86"/>
      <c r="G48" s="87"/>
      <c r="H48" s="88"/>
      <c r="I48" s="89"/>
      <c r="J48" s="88"/>
      <c r="K48" s="90"/>
      <c r="L48" s="90" t="s">
        <v>1</v>
      </c>
      <c r="M48" s="90"/>
      <c r="N48" s="39" t="s">
        <v>226</v>
      </c>
      <c r="O48" s="50"/>
      <c r="P48" s="92"/>
      <c r="Q48" s="101"/>
      <c r="R48" s="40"/>
      <c r="S48" s="46"/>
      <c r="T48" s="94"/>
      <c r="U48" s="101"/>
      <c r="V48" s="40"/>
      <c r="W48" s="46"/>
      <c r="X48" s="94"/>
      <c r="Y48" s="101"/>
      <c r="Z48" s="40"/>
      <c r="AA48" s="239"/>
      <c r="AB48" s="239"/>
      <c r="AC48" s="239"/>
      <c r="AD48" s="239"/>
      <c r="AE48" s="239"/>
      <c r="AF48" s="239"/>
      <c r="AG48" s="239"/>
      <c r="AH48" s="239">
        <f t="shared" si="1"/>
        <v>0</v>
      </c>
      <c r="AI48" s="239"/>
      <c r="AJ48" s="236">
        <f t="shared" si="2"/>
        <v>0</v>
      </c>
      <c r="AK48" s="239">
        <f t="shared" si="3"/>
        <v>0</v>
      </c>
      <c r="AL48" s="239">
        <f t="shared" si="4"/>
        <v>0</v>
      </c>
      <c r="AM48" s="239"/>
      <c r="AN48" s="239">
        <f t="shared" si="5"/>
        <v>0</v>
      </c>
      <c r="AO48" s="239">
        <f t="shared" si="8"/>
        <v>0</v>
      </c>
      <c r="AP48" s="239"/>
      <c r="AQ48" s="239">
        <f t="shared" si="6"/>
        <v>0</v>
      </c>
      <c r="AR48" s="239">
        <f t="shared" si="7"/>
        <v>0</v>
      </c>
      <c r="AS48" s="239"/>
      <c r="AT48" s="239"/>
      <c r="AU48" s="239"/>
    </row>
    <row r="49" spans="1:48" ht="14.25" customHeight="1">
      <c r="A49" s="74">
        <v>45</v>
      </c>
      <c r="B49" s="230"/>
      <c r="C49" s="230"/>
      <c r="D49" s="210"/>
      <c r="E49" s="211"/>
      <c r="F49" s="212"/>
      <c r="G49" s="213"/>
      <c r="H49" s="214"/>
      <c r="I49" s="215"/>
      <c r="J49" s="214"/>
      <c r="K49" s="216"/>
      <c r="L49" s="216" t="s">
        <v>1</v>
      </c>
      <c r="M49" s="216"/>
      <c r="N49" s="41" t="s">
        <v>226</v>
      </c>
      <c r="O49" s="49"/>
      <c r="P49" s="224"/>
      <c r="Q49" s="225"/>
      <c r="R49" s="42"/>
      <c r="S49" s="45"/>
      <c r="T49" s="228"/>
      <c r="U49" s="225"/>
      <c r="V49" s="42"/>
      <c r="W49" s="45"/>
      <c r="X49" s="228"/>
      <c r="Y49" s="225"/>
      <c r="Z49" s="42"/>
      <c r="AA49" s="239"/>
      <c r="AB49" s="239"/>
      <c r="AC49" s="239"/>
      <c r="AD49" s="239"/>
      <c r="AE49" s="239"/>
      <c r="AF49" s="239"/>
      <c r="AG49" s="239"/>
      <c r="AH49" s="239">
        <f t="shared" si="1"/>
        <v>0</v>
      </c>
      <c r="AI49" s="239"/>
      <c r="AJ49" s="236">
        <f t="shared" si="2"/>
        <v>0</v>
      </c>
      <c r="AK49" s="239">
        <f t="shared" si="3"/>
        <v>0</v>
      </c>
      <c r="AL49" s="239">
        <f t="shared" si="4"/>
        <v>0</v>
      </c>
      <c r="AM49" s="239"/>
      <c r="AN49" s="239">
        <f t="shared" si="5"/>
        <v>0</v>
      </c>
      <c r="AO49" s="239">
        <f t="shared" si="8"/>
        <v>0</v>
      </c>
      <c r="AP49" s="239"/>
      <c r="AQ49" s="239">
        <f t="shared" si="6"/>
        <v>0</v>
      </c>
      <c r="AR49" s="239">
        <f t="shared" si="7"/>
        <v>0</v>
      </c>
      <c r="AS49" s="239"/>
      <c r="AT49" s="239"/>
      <c r="AU49" s="239"/>
    </row>
    <row r="50" spans="1:48" ht="14.25" customHeight="1">
      <c r="A50" s="75">
        <v>46</v>
      </c>
      <c r="B50" s="96"/>
      <c r="C50" s="96"/>
      <c r="D50" s="84"/>
      <c r="E50" s="85"/>
      <c r="F50" s="86"/>
      <c r="G50" s="87"/>
      <c r="H50" s="88"/>
      <c r="I50" s="89"/>
      <c r="J50" s="88"/>
      <c r="K50" s="90"/>
      <c r="L50" s="90" t="s">
        <v>1</v>
      </c>
      <c r="M50" s="90"/>
      <c r="N50" s="39" t="s">
        <v>226</v>
      </c>
      <c r="O50" s="50"/>
      <c r="P50" s="92"/>
      <c r="Q50" s="101"/>
      <c r="R50" s="40"/>
      <c r="S50" s="46"/>
      <c r="T50" s="94"/>
      <c r="U50" s="101"/>
      <c r="V50" s="40"/>
      <c r="W50" s="46"/>
      <c r="X50" s="94"/>
      <c r="Y50" s="101"/>
      <c r="Z50" s="40"/>
      <c r="AA50" s="239"/>
      <c r="AB50" s="239"/>
      <c r="AC50" s="239"/>
      <c r="AD50" s="239"/>
      <c r="AE50" s="239"/>
      <c r="AF50" s="239"/>
      <c r="AG50" s="239"/>
      <c r="AH50" s="239">
        <f t="shared" si="1"/>
        <v>0</v>
      </c>
      <c r="AI50" s="239"/>
      <c r="AJ50" s="236">
        <f t="shared" si="2"/>
        <v>0</v>
      </c>
      <c r="AK50" s="239">
        <f t="shared" si="3"/>
        <v>0</v>
      </c>
      <c r="AL50" s="239">
        <f t="shared" si="4"/>
        <v>0</v>
      </c>
      <c r="AM50" s="239"/>
      <c r="AN50" s="239">
        <f t="shared" si="5"/>
        <v>0</v>
      </c>
      <c r="AO50" s="239">
        <f t="shared" si="8"/>
        <v>0</v>
      </c>
      <c r="AP50" s="239"/>
      <c r="AQ50" s="239">
        <f t="shared" si="6"/>
        <v>0</v>
      </c>
      <c r="AR50" s="239">
        <f t="shared" si="7"/>
        <v>0</v>
      </c>
      <c r="AS50" s="239"/>
      <c r="AT50" s="239"/>
      <c r="AU50" s="239"/>
    </row>
    <row r="51" spans="1:48" ht="14.25" customHeight="1">
      <c r="A51" s="75">
        <v>47</v>
      </c>
      <c r="B51" s="96"/>
      <c r="C51" s="96"/>
      <c r="D51" s="84"/>
      <c r="E51" s="85"/>
      <c r="F51" s="86"/>
      <c r="G51" s="87"/>
      <c r="H51" s="88"/>
      <c r="I51" s="89"/>
      <c r="J51" s="88"/>
      <c r="K51" s="90"/>
      <c r="L51" s="90" t="s">
        <v>1</v>
      </c>
      <c r="M51" s="90"/>
      <c r="N51" s="39" t="s">
        <v>226</v>
      </c>
      <c r="O51" s="50"/>
      <c r="P51" s="92"/>
      <c r="Q51" s="101"/>
      <c r="R51" s="40"/>
      <c r="S51" s="46"/>
      <c r="T51" s="94"/>
      <c r="U51" s="101"/>
      <c r="V51" s="40"/>
      <c r="W51" s="46"/>
      <c r="X51" s="94"/>
      <c r="Y51" s="101"/>
      <c r="Z51" s="40"/>
      <c r="AA51" s="239"/>
      <c r="AB51" s="239"/>
      <c r="AC51" s="239"/>
      <c r="AD51" s="239"/>
      <c r="AE51" s="239"/>
      <c r="AF51" s="239"/>
      <c r="AG51" s="239"/>
      <c r="AH51" s="239">
        <f t="shared" si="1"/>
        <v>0</v>
      </c>
      <c r="AI51" s="239"/>
      <c r="AJ51" s="236">
        <f t="shared" si="2"/>
        <v>0</v>
      </c>
      <c r="AK51" s="239">
        <f t="shared" si="3"/>
        <v>0</v>
      </c>
      <c r="AL51" s="239">
        <f t="shared" si="4"/>
        <v>0</v>
      </c>
      <c r="AM51" s="239"/>
      <c r="AN51" s="239">
        <f t="shared" si="5"/>
        <v>0</v>
      </c>
      <c r="AO51" s="239">
        <f t="shared" si="8"/>
        <v>0</v>
      </c>
      <c r="AP51" s="239"/>
      <c r="AQ51" s="239">
        <f t="shared" si="6"/>
        <v>0</v>
      </c>
      <c r="AR51" s="239">
        <f t="shared" si="7"/>
        <v>0</v>
      </c>
      <c r="AS51" s="239"/>
      <c r="AT51" s="239"/>
      <c r="AU51" s="239"/>
    </row>
    <row r="52" spans="1:48" ht="14.25" customHeight="1">
      <c r="A52" s="75">
        <v>48</v>
      </c>
      <c r="B52" s="96"/>
      <c r="C52" s="96"/>
      <c r="D52" s="84"/>
      <c r="E52" s="85"/>
      <c r="F52" s="86"/>
      <c r="G52" s="87"/>
      <c r="H52" s="88"/>
      <c r="I52" s="89"/>
      <c r="J52" s="88"/>
      <c r="K52" s="90"/>
      <c r="L52" s="90" t="s">
        <v>1</v>
      </c>
      <c r="M52" s="90"/>
      <c r="N52" s="39" t="s">
        <v>226</v>
      </c>
      <c r="O52" s="50"/>
      <c r="P52" s="92"/>
      <c r="Q52" s="101"/>
      <c r="R52" s="40"/>
      <c r="S52" s="46"/>
      <c r="T52" s="94"/>
      <c r="U52" s="101"/>
      <c r="V52" s="40"/>
      <c r="W52" s="46"/>
      <c r="X52" s="94"/>
      <c r="Y52" s="101"/>
      <c r="Z52" s="40"/>
      <c r="AA52" s="239"/>
      <c r="AB52" s="239"/>
      <c r="AC52" s="239"/>
      <c r="AD52" s="239"/>
      <c r="AE52" s="239"/>
      <c r="AF52" s="239"/>
      <c r="AG52" s="239"/>
      <c r="AH52" s="239">
        <f t="shared" si="1"/>
        <v>0</v>
      </c>
      <c r="AI52" s="239"/>
      <c r="AJ52" s="236">
        <f t="shared" si="2"/>
        <v>0</v>
      </c>
      <c r="AK52" s="239">
        <f t="shared" si="3"/>
        <v>0</v>
      </c>
      <c r="AL52" s="239">
        <f t="shared" si="4"/>
        <v>0</v>
      </c>
      <c r="AM52" s="239"/>
      <c r="AN52" s="239">
        <f t="shared" si="5"/>
        <v>0</v>
      </c>
      <c r="AO52" s="239">
        <f t="shared" si="8"/>
        <v>0</v>
      </c>
      <c r="AP52" s="239"/>
      <c r="AQ52" s="239">
        <f t="shared" si="6"/>
        <v>0</v>
      </c>
      <c r="AR52" s="239">
        <f t="shared" si="7"/>
        <v>0</v>
      </c>
      <c r="AS52" s="239"/>
      <c r="AT52" s="239"/>
      <c r="AU52" s="239"/>
    </row>
    <row r="53" spans="1:48" ht="14.25" customHeight="1">
      <c r="A53" s="75">
        <v>49</v>
      </c>
      <c r="B53" s="96"/>
      <c r="C53" s="96"/>
      <c r="D53" s="84"/>
      <c r="E53" s="85"/>
      <c r="F53" s="86"/>
      <c r="G53" s="87"/>
      <c r="H53" s="88"/>
      <c r="I53" s="89"/>
      <c r="J53" s="88"/>
      <c r="K53" s="90"/>
      <c r="L53" s="90" t="s">
        <v>1</v>
      </c>
      <c r="M53" s="90"/>
      <c r="N53" s="39" t="s">
        <v>226</v>
      </c>
      <c r="O53" s="50"/>
      <c r="P53" s="92"/>
      <c r="Q53" s="101"/>
      <c r="R53" s="40"/>
      <c r="S53" s="46"/>
      <c r="T53" s="94"/>
      <c r="U53" s="101"/>
      <c r="V53" s="40"/>
      <c r="W53" s="46"/>
      <c r="X53" s="94"/>
      <c r="Y53" s="101"/>
      <c r="Z53" s="40"/>
      <c r="AA53" s="239"/>
      <c r="AB53" s="239"/>
      <c r="AC53" s="239"/>
      <c r="AD53" s="239"/>
      <c r="AE53" s="239"/>
      <c r="AF53" s="239"/>
      <c r="AG53" s="239"/>
      <c r="AH53" s="239">
        <f t="shared" si="1"/>
        <v>0</v>
      </c>
      <c r="AI53" s="239"/>
      <c r="AJ53" s="236">
        <f t="shared" si="2"/>
        <v>0</v>
      </c>
      <c r="AK53" s="239">
        <f t="shared" si="3"/>
        <v>0</v>
      </c>
      <c r="AL53" s="239">
        <f t="shared" si="4"/>
        <v>0</v>
      </c>
      <c r="AM53" s="239"/>
      <c r="AN53" s="239">
        <f t="shared" si="5"/>
        <v>0</v>
      </c>
      <c r="AO53" s="239">
        <f t="shared" si="8"/>
        <v>0</v>
      </c>
      <c r="AP53" s="239"/>
      <c r="AQ53" s="239">
        <f t="shared" si="6"/>
        <v>0</v>
      </c>
      <c r="AR53" s="239">
        <f t="shared" si="7"/>
        <v>0</v>
      </c>
      <c r="AS53" s="239"/>
      <c r="AT53" s="239"/>
      <c r="AU53" s="239"/>
    </row>
    <row r="54" spans="1:48" ht="14.25" customHeight="1" thickBot="1">
      <c r="A54" s="76">
        <v>50</v>
      </c>
      <c r="B54" s="231"/>
      <c r="C54" s="231"/>
      <c r="D54" s="217"/>
      <c r="E54" s="218"/>
      <c r="F54" s="219"/>
      <c r="G54" s="220"/>
      <c r="H54" s="221"/>
      <c r="I54" s="222"/>
      <c r="J54" s="221"/>
      <c r="K54" s="223"/>
      <c r="L54" s="223" t="s">
        <v>1</v>
      </c>
      <c r="M54" s="223"/>
      <c r="N54" s="43" t="s">
        <v>226</v>
      </c>
      <c r="O54" s="51"/>
      <c r="P54" s="226"/>
      <c r="Q54" s="227"/>
      <c r="R54" s="44"/>
      <c r="S54" s="47"/>
      <c r="T54" s="229"/>
      <c r="U54" s="227"/>
      <c r="V54" s="44"/>
      <c r="W54" s="47"/>
      <c r="X54" s="229"/>
      <c r="Y54" s="227"/>
      <c r="Z54" s="44"/>
      <c r="AA54" s="239"/>
      <c r="AB54" s="239"/>
      <c r="AC54" s="239"/>
      <c r="AD54" s="239"/>
      <c r="AE54" s="239"/>
      <c r="AF54" s="239"/>
      <c r="AG54" s="239"/>
      <c r="AH54" s="239">
        <f t="shared" si="1"/>
        <v>0</v>
      </c>
      <c r="AI54" s="239"/>
      <c r="AJ54" s="236">
        <f t="shared" si="2"/>
        <v>0</v>
      </c>
      <c r="AK54" s="239">
        <f t="shared" si="3"/>
        <v>0</v>
      </c>
      <c r="AL54" s="239">
        <f t="shared" si="4"/>
        <v>0</v>
      </c>
      <c r="AM54" s="239"/>
      <c r="AN54" s="239">
        <f t="shared" si="5"/>
        <v>0</v>
      </c>
      <c r="AO54" s="239">
        <f t="shared" si="8"/>
        <v>0</v>
      </c>
      <c r="AP54" s="239"/>
      <c r="AQ54" s="239">
        <f t="shared" si="6"/>
        <v>0</v>
      </c>
      <c r="AR54" s="239">
        <f t="shared" si="7"/>
        <v>0</v>
      </c>
      <c r="AS54" s="239"/>
      <c r="AT54" s="239"/>
      <c r="AU54" s="239"/>
    </row>
    <row r="55" spans="1:48" ht="14.25" thickBot="1">
      <c r="A55" s="239"/>
      <c r="B55" s="239"/>
      <c r="C55" s="239"/>
      <c r="D55" s="239"/>
      <c r="E55" s="239"/>
      <c r="F55" s="239"/>
      <c r="G55" s="239"/>
      <c r="H55" s="239"/>
      <c r="I55" s="239"/>
      <c r="J55" s="239"/>
      <c r="K55" s="239"/>
      <c r="L55" s="239"/>
      <c r="M55" s="239"/>
      <c r="N55" s="239"/>
      <c r="O55" s="239"/>
      <c r="P55" s="239"/>
      <c r="Q55" s="239"/>
      <c r="R55" s="239"/>
      <c r="S55" s="239"/>
      <c r="T55" s="239"/>
      <c r="U55" s="239"/>
      <c r="V55" s="239"/>
      <c r="W55" s="239"/>
      <c r="X55" s="239"/>
      <c r="Y55" s="239"/>
      <c r="Z55" s="239"/>
      <c r="AA55" s="239"/>
      <c r="AB55" s="239"/>
      <c r="AC55" s="239"/>
      <c r="AD55" s="239"/>
      <c r="AE55" s="239"/>
      <c r="AF55" s="239"/>
      <c r="AG55" s="239"/>
      <c r="AH55" s="261">
        <f>SUM(AH5:AH54)</f>
        <v>0</v>
      </c>
      <c r="AI55" s="239"/>
      <c r="AJ55" s="239">
        <f>SUM(AJ5:AJ54)</f>
        <v>0</v>
      </c>
      <c r="AK55" s="262">
        <f t="shared" ref="AK55:AU55" si="9">SUM(AK5:AK54)</f>
        <v>0</v>
      </c>
      <c r="AL55" s="263">
        <f t="shared" si="9"/>
        <v>0</v>
      </c>
      <c r="AM55" s="264">
        <f t="shared" si="9"/>
        <v>0</v>
      </c>
      <c r="AN55" s="262">
        <f t="shared" si="9"/>
        <v>0</v>
      </c>
      <c r="AO55" s="263">
        <f t="shared" si="9"/>
        <v>0</v>
      </c>
      <c r="AP55" s="264">
        <f t="shared" si="9"/>
        <v>0</v>
      </c>
      <c r="AQ55" s="262">
        <f t="shared" si="9"/>
        <v>0</v>
      </c>
      <c r="AR55" s="263">
        <f t="shared" si="9"/>
        <v>0</v>
      </c>
      <c r="AS55" s="264">
        <f t="shared" si="9"/>
        <v>0</v>
      </c>
      <c r="AT55" s="262">
        <f t="shared" si="9"/>
        <v>0</v>
      </c>
      <c r="AU55" s="263">
        <f t="shared" si="9"/>
        <v>0</v>
      </c>
      <c r="AV55" s="103"/>
    </row>
    <row r="56" spans="1:48" ht="14.25" thickBot="1">
      <c r="A56" s="239"/>
      <c r="B56" s="239"/>
      <c r="C56" s="239"/>
      <c r="D56" s="239"/>
      <c r="E56" s="239"/>
      <c r="F56" s="239"/>
      <c r="G56" s="239"/>
      <c r="H56" s="239"/>
      <c r="I56" s="239"/>
      <c r="J56" s="239"/>
      <c r="K56" s="239"/>
      <c r="L56" s="239"/>
      <c r="M56" s="239"/>
      <c r="N56" s="239"/>
      <c r="O56" s="239"/>
      <c r="P56" s="239"/>
      <c r="Q56" s="239"/>
      <c r="R56" s="239"/>
      <c r="S56" s="239"/>
      <c r="T56" s="239"/>
      <c r="U56" s="239"/>
      <c r="V56" s="239"/>
      <c r="W56" s="239"/>
      <c r="X56" s="239"/>
      <c r="Y56" s="239"/>
      <c r="Z56" s="239"/>
      <c r="AA56" s="239"/>
      <c r="AB56" s="239"/>
      <c r="AC56" s="239"/>
      <c r="AD56" s="239"/>
      <c r="AE56" s="239"/>
      <c r="AF56" s="239"/>
      <c r="AG56" s="239"/>
      <c r="AH56" s="239"/>
      <c r="AI56" s="239"/>
      <c r="AJ56" s="239"/>
      <c r="AK56" s="239" t="s">
        <v>242</v>
      </c>
      <c r="AL56" s="239"/>
      <c r="AM56" s="239"/>
      <c r="AN56" s="239" t="s">
        <v>240</v>
      </c>
      <c r="AO56" s="239"/>
      <c r="AP56" s="239"/>
      <c r="AQ56" s="239" t="s">
        <v>241</v>
      </c>
      <c r="AR56" s="239"/>
      <c r="AS56" s="239"/>
      <c r="AT56" s="239"/>
      <c r="AU56" s="239"/>
    </row>
    <row r="57" spans="1:48" ht="14.25" thickBot="1">
      <c r="A57" s="239"/>
      <c r="B57" s="239"/>
      <c r="C57" s="239"/>
      <c r="D57" s="239"/>
      <c r="E57" s="239"/>
      <c r="F57" s="239"/>
      <c r="G57" s="239"/>
      <c r="H57" s="239"/>
      <c r="I57" s="239"/>
      <c r="J57" s="239"/>
      <c r="K57" s="239"/>
      <c r="L57" s="239"/>
      <c r="M57" s="239"/>
      <c r="N57" s="239"/>
      <c r="O57" s="239"/>
      <c r="P57" s="239"/>
      <c r="Q57" s="239"/>
      <c r="R57" s="239"/>
      <c r="S57" s="239"/>
      <c r="T57" s="239"/>
      <c r="U57" s="239"/>
      <c r="V57" s="239"/>
      <c r="W57" s="239"/>
      <c r="X57" s="239"/>
      <c r="Y57" s="239"/>
      <c r="Z57" s="239"/>
      <c r="AA57" s="239"/>
      <c r="AB57" s="239"/>
      <c r="AC57" s="239"/>
      <c r="AD57" s="239"/>
      <c r="AE57" s="239"/>
      <c r="AF57" s="239"/>
      <c r="AG57" s="239"/>
      <c r="AH57" s="239"/>
      <c r="AI57" s="261">
        <f>+総括申込!$S$6</f>
        <v>0</v>
      </c>
      <c r="AJ57" s="239"/>
      <c r="AK57" s="262">
        <f>IF($AI57="一般",AK55+AN55+AQ55+AT55,0)+IF($AI57="大学",AK55+AN55+AQ55+AT55,0)</f>
        <v>0</v>
      </c>
      <c r="AL57" s="263">
        <f>IF($AI57="一般",AL55+AO55+AR55+AU55,0)+IF($AI57="大学",AL55+AO55+AR55+AU55,0)</f>
        <v>0</v>
      </c>
      <c r="AM57" s="264"/>
      <c r="AN57" s="262">
        <f>IF($AI57="高校",AK55+AN55+AQ55+AT55,0)</f>
        <v>0</v>
      </c>
      <c r="AO57" s="263">
        <f>IF($AI57="高校",AL55+AO55+AR55+AU55,0)</f>
        <v>0</v>
      </c>
      <c r="AP57" s="264"/>
      <c r="AQ57" s="262">
        <f>IF($AI57="中学",AK55+AN55+AQ55+AT55,0)</f>
        <v>0</v>
      </c>
      <c r="AR57" s="263">
        <f>IF($AI57="中学",AL55+AO55+AR55+AU55,0)</f>
        <v>0</v>
      </c>
      <c r="AS57" s="264"/>
      <c r="AT57" s="239"/>
      <c r="AU57" s="239"/>
    </row>
    <row r="58" spans="1:48">
      <c r="A58" s="239"/>
      <c r="B58" s="239"/>
      <c r="C58" s="239"/>
      <c r="D58" s="239"/>
      <c r="E58" s="239"/>
      <c r="F58" s="239"/>
      <c r="G58" s="239"/>
      <c r="H58" s="239"/>
      <c r="I58" s="239"/>
      <c r="J58" s="239"/>
      <c r="K58" s="239"/>
      <c r="L58" s="239"/>
      <c r="M58" s="239"/>
      <c r="N58" s="239"/>
      <c r="O58" s="239"/>
      <c r="P58" s="239"/>
      <c r="Q58" s="239"/>
      <c r="R58" s="239"/>
      <c r="S58" s="239"/>
      <c r="T58" s="239"/>
      <c r="U58" s="239"/>
      <c r="V58" s="239"/>
      <c r="W58" s="239"/>
      <c r="X58" s="239"/>
      <c r="Y58" s="239"/>
      <c r="Z58" s="239"/>
      <c r="AA58" s="239"/>
      <c r="AB58" s="239"/>
      <c r="AC58" s="239"/>
      <c r="AD58" s="239"/>
      <c r="AE58" s="239"/>
      <c r="AF58" s="239"/>
      <c r="AG58" s="239"/>
      <c r="AH58" s="239"/>
      <c r="AI58" s="239"/>
      <c r="AJ58" s="239"/>
      <c r="AK58" s="239"/>
      <c r="AL58" s="239"/>
      <c r="AM58" s="239"/>
      <c r="AN58" s="239"/>
      <c r="AO58" s="239"/>
      <c r="AP58" s="239"/>
      <c r="AQ58" s="239"/>
      <c r="AR58" s="239"/>
      <c r="AS58" s="239"/>
      <c r="AT58" s="239"/>
      <c r="AU58" s="239"/>
    </row>
  </sheetData>
  <sheetProtection algorithmName="SHA-512" hashValue="Os2nw/m81EA7AkkE9bQZrUulQqiDOKF0dQUxsdnggTw9gTV04NaRxQAcRMLibDK6nCHqromzL/IeeriK9UD9KQ==" saltValue="qqAGg8ltD1/JahosBhM42w==" spinCount="100000" sheet="1" objects="1" scenarios="1"/>
  <mergeCells count="8">
    <mergeCell ref="R1:V1"/>
    <mergeCell ref="T2:V2"/>
    <mergeCell ref="X2:Z2"/>
    <mergeCell ref="C2:C3"/>
    <mergeCell ref="D2:E2"/>
    <mergeCell ref="F2:G2"/>
    <mergeCell ref="N2:N3"/>
    <mergeCell ref="P2:R2"/>
  </mergeCells>
  <phoneticPr fontId="1"/>
  <dataValidations count="14">
    <dataValidation type="list" allowBlank="1" showInputMessage="1" showErrorMessage="1" prompt="新規ﾅﾝﾊﾞｰ希望時は「○」を選択_x000a_" sqref="B5">
      <formula1>有無</formula1>
    </dataValidation>
    <dataValidation type="list" allowBlank="1" showInputMessage="1" showErrorMessage="1" prompt="強化指定選手は「○」を選択" sqref="K5">
      <formula1>有無</formula1>
    </dataValidation>
    <dataValidation type="list" allowBlank="1" showInputMessage="1" showErrorMessage="1" prompt="ｸﾗﾌﾞﾁｰﾑの中高生は「中学」、「高校」を選択" sqref="M5">
      <formula1>選手区分</formula1>
    </dataValidation>
    <dataValidation imeMode="off" allowBlank="1" showInputMessage="1" showErrorMessage="1" prompt="「/」を入れず西暦年の下2桁と月日を6文字の数字だけで入力" sqref="H5"/>
    <dataValidation imeMode="off" allowBlank="1" showInputMessage="1" showErrorMessage="1" prompt="第2回県記録会までに県陸協で付与したﾅﾝﾊﾞｰを記入" sqref="C5"/>
    <dataValidation type="list" allowBlank="1" showInputMessage="1" showErrorMessage="1" prompt="種目を選択" sqref="P5 T5 X5">
      <formula1>長距離男子</formula1>
    </dataValidation>
    <dataValidation type="list" allowBlank="1" showErrorMessage="1" prompt="新規ﾅﾝﾊﾞｰ希望時は「○」を選択_x000a_" sqref="B6:B54">
      <formula1>有無</formula1>
    </dataValidation>
    <dataValidation imeMode="off" allowBlank="1" showErrorMessage="1" prompt="第2回県記録会までに県陸協で付与したﾅﾝﾊﾞｰを記入" sqref="C6:C54"/>
    <dataValidation allowBlank="1" showErrorMessage="1" sqref="L6:L54"/>
    <dataValidation type="list" allowBlank="1" showErrorMessage="1" prompt="種目を選択" sqref="P6:P54 T6:T54 X6:X54">
      <formula1>長距離男子</formula1>
    </dataValidation>
    <dataValidation imeMode="off" allowBlank="1" showInputMessage="1" showErrorMessage="1" sqref="F5:G54 I5:J5"/>
    <dataValidation imeMode="off" allowBlank="1" showErrorMessage="1" sqref="H6:J54"/>
    <dataValidation type="list" allowBlank="1" showErrorMessage="1" sqref="K6:K54">
      <formula1>有無</formula1>
    </dataValidation>
    <dataValidation type="list" allowBlank="1" showErrorMessage="1" sqref="M6:M54">
      <formula1>選手区分</formula1>
    </dataValidation>
  </dataValidations>
  <pageMargins left="0.31496062992125984" right="0.19685039370078741" top="0.59055118110236227" bottom="0.19685039370078741" header="0.31496062992125984" footer="0.31496062992125984"/>
  <pageSetup paperSize="9" scale="65"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コード表!$J$3:$J$49</xm:f>
          </x14:formula1>
          <xm:sqref>L5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66CC"/>
  </sheetPr>
  <dimension ref="A1:AV61"/>
  <sheetViews>
    <sheetView showZeros="0" zoomScale="88" zoomScaleNormal="88" workbookViewId="0">
      <pane xSplit="5" ySplit="4" topLeftCell="F5" activePane="bottomRight" state="frozen"/>
      <selection pane="topRight" activeCell="F1" sqref="F1"/>
      <selection pane="bottomLeft" activeCell="A5" sqref="A5"/>
      <selection pane="bottomRight" activeCell="B5" sqref="B5"/>
    </sheetView>
  </sheetViews>
  <sheetFormatPr defaultRowHeight="13.5"/>
  <cols>
    <col min="1" max="1" width="3.75" customWidth="1"/>
    <col min="2" max="2" width="4.75" customWidth="1"/>
    <col min="3" max="3" width="5.75" customWidth="1"/>
    <col min="9" max="9" width="3.625" customWidth="1"/>
    <col min="11" max="11" width="3.25" customWidth="1"/>
    <col min="12" max="12" width="7" customWidth="1"/>
    <col min="13" max="13" width="5.25" customWidth="1"/>
    <col min="14" max="14" width="2.875" customWidth="1"/>
    <col min="15" max="15" width="3" customWidth="1"/>
    <col min="16" max="16" width="11.625" customWidth="1"/>
    <col min="17" max="17" width="8.25" customWidth="1"/>
    <col min="18" max="18" width="5" customWidth="1"/>
    <col min="19" max="19" width="3" customWidth="1"/>
    <col min="20" max="20" width="11.625" customWidth="1"/>
    <col min="21" max="21" width="8.25" customWidth="1"/>
    <col min="22" max="22" width="5" customWidth="1"/>
    <col min="23" max="23" width="3" customWidth="1"/>
    <col min="24" max="24" width="11.625" customWidth="1"/>
    <col min="25" max="25" width="8.25" customWidth="1"/>
    <col min="26" max="26" width="5" customWidth="1"/>
    <col min="28" max="33" width="4.75" customWidth="1"/>
    <col min="34" max="34" width="3.625" customWidth="1"/>
    <col min="35" max="35" width="5.25" customWidth="1"/>
    <col min="36" max="36" width="3.375" customWidth="1"/>
    <col min="37" max="48" width="3.625" customWidth="1"/>
  </cols>
  <sheetData>
    <row r="1" spans="1:48" ht="24" customHeight="1" thickBot="1">
      <c r="A1" s="235"/>
      <c r="B1" s="52" t="str">
        <f>総括申込!$A$3&amp;"-"&amp;総括申込!$A$12&amp;" - 女子 個人申込一覧表"</f>
        <v>2020年度-神奈川県長距離記録会 - 女子 個人申込一覧表</v>
      </c>
      <c r="C1" s="48"/>
      <c r="D1" s="235"/>
      <c r="E1" s="37"/>
      <c r="F1" s="37"/>
      <c r="G1" s="266"/>
      <c r="H1" s="266"/>
      <c r="I1" s="266"/>
      <c r="J1" s="266"/>
      <c r="K1" s="266"/>
      <c r="L1" s="266"/>
      <c r="M1" s="266"/>
      <c r="N1" s="38"/>
      <c r="O1" s="38"/>
      <c r="P1" s="237"/>
      <c r="Q1" s="238" t="s">
        <v>225</v>
      </c>
      <c r="R1" s="713">
        <f>+総括申込!$C$9</f>
        <v>0</v>
      </c>
      <c r="S1" s="714"/>
      <c r="T1" s="714"/>
      <c r="U1" s="714"/>
      <c r="V1" s="715"/>
      <c r="W1" s="57" t="s">
        <v>352</v>
      </c>
      <c r="X1" s="292">
        <f>+総括申込!$S$24</f>
        <v>0</v>
      </c>
      <c r="Y1" s="239"/>
      <c r="AA1" s="240" t="s">
        <v>257</v>
      </c>
      <c r="AB1" s="239"/>
      <c r="AC1" s="239"/>
      <c r="AD1" s="239"/>
      <c r="AE1" s="239"/>
      <c r="AF1" s="239"/>
      <c r="AG1" s="239"/>
      <c r="AH1" s="240"/>
      <c r="AI1" s="236"/>
      <c r="AJ1" s="236"/>
      <c r="AK1" s="239"/>
      <c r="AL1" s="239"/>
      <c r="AM1" s="239"/>
      <c r="AN1" s="239"/>
      <c r="AO1" s="239"/>
      <c r="AP1" s="239"/>
      <c r="AQ1" s="239"/>
      <c r="AR1" s="239"/>
      <c r="AS1" s="239"/>
      <c r="AT1" s="239"/>
      <c r="AU1" s="239"/>
      <c r="AV1" s="239"/>
    </row>
    <row r="2" spans="1:48" ht="14.25">
      <c r="A2" s="59" t="s">
        <v>220</v>
      </c>
      <c r="B2" s="60" t="s">
        <v>150</v>
      </c>
      <c r="C2" s="705" t="s">
        <v>151</v>
      </c>
      <c r="D2" s="707" t="s">
        <v>385</v>
      </c>
      <c r="E2" s="708"/>
      <c r="F2" s="709" t="s">
        <v>576</v>
      </c>
      <c r="G2" s="710"/>
      <c r="H2" s="61" t="s">
        <v>152</v>
      </c>
      <c r="I2" s="62" t="s">
        <v>153</v>
      </c>
      <c r="J2" s="63" t="s">
        <v>154</v>
      </c>
      <c r="K2" s="64" t="s">
        <v>155</v>
      </c>
      <c r="L2" s="65" t="s">
        <v>154</v>
      </c>
      <c r="M2" s="64" t="s">
        <v>156</v>
      </c>
      <c r="N2" s="711" t="s">
        <v>532</v>
      </c>
      <c r="O2" s="66"/>
      <c r="P2" s="703" t="s">
        <v>157</v>
      </c>
      <c r="Q2" s="703"/>
      <c r="R2" s="704"/>
      <c r="S2" s="169"/>
      <c r="T2" s="703" t="s">
        <v>158</v>
      </c>
      <c r="U2" s="703"/>
      <c r="V2" s="704"/>
      <c r="W2" s="169"/>
      <c r="X2" s="703" t="s">
        <v>159</v>
      </c>
      <c r="Y2" s="703"/>
      <c r="Z2" s="704"/>
      <c r="AA2" s="239"/>
      <c r="AB2" s="239"/>
      <c r="AC2" s="239"/>
      <c r="AD2" s="239"/>
      <c r="AE2" s="239"/>
      <c r="AF2" s="239"/>
      <c r="AG2" s="239"/>
      <c r="AH2" s="258"/>
      <c r="AI2" s="236"/>
      <c r="AJ2" s="236"/>
      <c r="AK2" s="239"/>
      <c r="AL2" s="239"/>
      <c r="AM2" s="239"/>
      <c r="AN2" s="239"/>
      <c r="AO2" s="239"/>
      <c r="AP2" s="239"/>
      <c r="AQ2" s="239"/>
      <c r="AR2" s="239"/>
      <c r="AS2" s="239"/>
      <c r="AT2" s="239"/>
      <c r="AU2" s="239"/>
      <c r="AV2" s="239"/>
    </row>
    <row r="3" spans="1:48" ht="15" thickBot="1">
      <c r="A3" s="241" t="s">
        <v>221</v>
      </c>
      <c r="B3" s="242" t="s">
        <v>160</v>
      </c>
      <c r="C3" s="706"/>
      <c r="D3" s="67" t="s">
        <v>386</v>
      </c>
      <c r="E3" s="68" t="s">
        <v>161</v>
      </c>
      <c r="F3" s="432" t="s">
        <v>577</v>
      </c>
      <c r="G3" s="433" t="s">
        <v>578</v>
      </c>
      <c r="H3" s="243" t="s">
        <v>162</v>
      </c>
      <c r="I3" s="244" t="s">
        <v>163</v>
      </c>
      <c r="J3" s="243" t="s">
        <v>164</v>
      </c>
      <c r="K3" s="245" t="s">
        <v>165</v>
      </c>
      <c r="L3" s="246" t="s">
        <v>166</v>
      </c>
      <c r="M3" s="245" t="s">
        <v>167</v>
      </c>
      <c r="N3" s="712"/>
      <c r="O3" s="69"/>
      <c r="P3" s="70" t="s">
        <v>168</v>
      </c>
      <c r="Q3" s="102" t="s">
        <v>169</v>
      </c>
      <c r="R3" s="72"/>
      <c r="S3" s="69"/>
      <c r="T3" s="73" t="s">
        <v>168</v>
      </c>
      <c r="U3" s="71" t="s">
        <v>169</v>
      </c>
      <c r="V3" s="72"/>
      <c r="W3" s="69"/>
      <c r="X3" s="73" t="s">
        <v>168</v>
      </c>
      <c r="Y3" s="102" t="s">
        <v>169</v>
      </c>
      <c r="Z3" s="72"/>
      <c r="AA3" s="239"/>
      <c r="AB3" s="239"/>
      <c r="AC3" s="239"/>
      <c r="AD3" s="239"/>
      <c r="AE3" s="239"/>
      <c r="AF3" s="239"/>
      <c r="AG3" s="239"/>
      <c r="AH3" s="97"/>
      <c r="AI3" s="236"/>
      <c r="AJ3" s="236" t="s">
        <v>237</v>
      </c>
      <c r="AK3" s="239" t="s">
        <v>239</v>
      </c>
      <c r="AL3" s="239" t="s">
        <v>237</v>
      </c>
      <c r="AM3" s="239"/>
      <c r="AN3" s="239" t="s">
        <v>239</v>
      </c>
      <c r="AO3" s="239" t="s">
        <v>237</v>
      </c>
      <c r="AP3" s="239"/>
      <c r="AQ3" s="239" t="s">
        <v>239</v>
      </c>
      <c r="AR3" s="239" t="s">
        <v>237</v>
      </c>
      <c r="AS3" s="239"/>
      <c r="AT3" s="239"/>
      <c r="AU3" s="239"/>
      <c r="AV3" s="239"/>
    </row>
    <row r="4" spans="1:48" ht="15" thickBot="1">
      <c r="A4" s="98" t="s">
        <v>170</v>
      </c>
      <c r="B4" s="247" t="s">
        <v>174</v>
      </c>
      <c r="C4" s="287">
        <v>1234</v>
      </c>
      <c r="D4" s="248" t="s">
        <v>1</v>
      </c>
      <c r="E4" s="249" t="s">
        <v>541</v>
      </c>
      <c r="F4" s="434" t="s">
        <v>581</v>
      </c>
      <c r="G4" s="435" t="s">
        <v>582</v>
      </c>
      <c r="H4" s="250" t="s">
        <v>171</v>
      </c>
      <c r="I4" s="251" t="s">
        <v>172</v>
      </c>
      <c r="J4" s="250" t="s">
        <v>173</v>
      </c>
      <c r="K4" s="252"/>
      <c r="L4" s="252" t="s">
        <v>1</v>
      </c>
      <c r="M4" s="252" t="s">
        <v>5</v>
      </c>
      <c r="N4" s="253" t="s">
        <v>227</v>
      </c>
      <c r="O4" s="254"/>
      <c r="P4" s="234" t="s">
        <v>228</v>
      </c>
      <c r="Q4" s="255" t="s">
        <v>229</v>
      </c>
      <c r="R4" s="256"/>
      <c r="S4" s="233"/>
      <c r="T4" s="257" t="s">
        <v>230</v>
      </c>
      <c r="U4" s="255" t="s">
        <v>231</v>
      </c>
      <c r="V4" s="256"/>
      <c r="W4" s="233"/>
      <c r="X4" s="257" t="s">
        <v>232</v>
      </c>
      <c r="Y4" s="255" t="s">
        <v>233</v>
      </c>
      <c r="Z4" s="256"/>
      <c r="AA4" s="239"/>
      <c r="AB4" s="239"/>
      <c r="AC4" s="239"/>
      <c r="AD4" s="239"/>
      <c r="AE4" s="239"/>
      <c r="AF4" s="239"/>
      <c r="AG4" s="239"/>
      <c r="AH4" s="259" t="s">
        <v>243</v>
      </c>
      <c r="AI4" s="236"/>
      <c r="AJ4" s="236" t="s">
        <v>238</v>
      </c>
      <c r="AK4" s="260">
        <v>1</v>
      </c>
      <c r="AL4" s="260">
        <v>1</v>
      </c>
      <c r="AM4" s="239"/>
      <c r="AN4" s="260">
        <v>2</v>
      </c>
      <c r="AO4" s="260">
        <v>2</v>
      </c>
      <c r="AP4" s="239"/>
      <c r="AQ4" s="260">
        <v>3</v>
      </c>
      <c r="AR4" s="260">
        <v>3</v>
      </c>
      <c r="AS4" s="239"/>
      <c r="AT4" s="260"/>
      <c r="AU4" s="260"/>
      <c r="AV4" s="239"/>
    </row>
    <row r="5" spans="1:48" ht="14.25">
      <c r="A5" s="99">
        <v>1</v>
      </c>
      <c r="B5" s="95"/>
      <c r="C5" s="293"/>
      <c r="D5" s="77"/>
      <c r="E5" s="78"/>
      <c r="F5" s="79"/>
      <c r="G5" s="80"/>
      <c r="H5" s="81"/>
      <c r="I5" s="82"/>
      <c r="J5" s="81"/>
      <c r="K5" s="83"/>
      <c r="L5" s="83" t="s">
        <v>1</v>
      </c>
      <c r="M5" s="83"/>
      <c r="N5" s="253" t="s">
        <v>227</v>
      </c>
      <c r="O5" s="254"/>
      <c r="P5" s="91"/>
      <c r="Q5" s="100"/>
      <c r="R5" s="256"/>
      <c r="S5" s="233"/>
      <c r="T5" s="100"/>
      <c r="U5" s="100"/>
      <c r="V5" s="256"/>
      <c r="W5" s="233"/>
      <c r="X5" s="100"/>
      <c r="Y5" s="100"/>
      <c r="Z5" s="256"/>
      <c r="AA5" s="239"/>
      <c r="AB5" s="239"/>
      <c r="AC5" s="239"/>
      <c r="AD5" s="239"/>
      <c r="AE5" s="239"/>
      <c r="AF5" s="239"/>
      <c r="AG5" s="239"/>
      <c r="AH5" s="239">
        <f>IF(B5="",0,1)</f>
        <v>0</v>
      </c>
      <c r="AI5" s="236"/>
      <c r="AJ5" s="236">
        <f>IF(K5="",0,1)</f>
        <v>0</v>
      </c>
      <c r="AK5" s="239">
        <f>IF(P5="",0,1)</f>
        <v>0</v>
      </c>
      <c r="AL5" s="239">
        <f>AK5*AJ5</f>
        <v>0</v>
      </c>
      <c r="AM5" s="239"/>
      <c r="AN5" s="239">
        <f>IF(T5="",0,1)</f>
        <v>0</v>
      </c>
      <c r="AO5" s="239">
        <f>AN5*AJ5</f>
        <v>0</v>
      </c>
      <c r="AP5" s="239"/>
      <c r="AQ5" s="239">
        <f>IF(X5="",0,1)</f>
        <v>0</v>
      </c>
      <c r="AR5" s="239">
        <f>AJ5*AQ5</f>
        <v>0</v>
      </c>
      <c r="AS5" s="239"/>
      <c r="AT5" s="239"/>
      <c r="AU5" s="239"/>
      <c r="AV5" s="239"/>
    </row>
    <row r="6" spans="1:48" ht="14.25">
      <c r="A6" s="75">
        <v>2</v>
      </c>
      <c r="B6" s="96"/>
      <c r="C6" s="294"/>
      <c r="D6" s="84"/>
      <c r="E6" s="85"/>
      <c r="F6" s="86"/>
      <c r="G6" s="87"/>
      <c r="H6" s="88"/>
      <c r="I6" s="89"/>
      <c r="J6" s="88"/>
      <c r="K6" s="90"/>
      <c r="L6" s="90" t="s">
        <v>1</v>
      </c>
      <c r="M6" s="90"/>
      <c r="N6" s="39" t="s">
        <v>227</v>
      </c>
      <c r="O6" s="50"/>
      <c r="P6" s="92"/>
      <c r="Q6" s="101"/>
      <c r="R6" s="40"/>
      <c r="S6" s="46"/>
      <c r="T6" s="101"/>
      <c r="U6" s="101"/>
      <c r="V6" s="40"/>
      <c r="W6" s="46"/>
      <c r="X6" s="101"/>
      <c r="Y6" s="101"/>
      <c r="Z6" s="40"/>
      <c r="AA6" s="239"/>
      <c r="AB6" s="239"/>
      <c r="AC6" s="239"/>
      <c r="AD6" s="239"/>
      <c r="AE6" s="239"/>
      <c r="AF6" s="239"/>
      <c r="AG6" s="239"/>
      <c r="AH6" s="239">
        <f t="shared" ref="AH6:AH54" si="0">IF(B6="",0,1)</f>
        <v>0</v>
      </c>
      <c r="AI6" s="236"/>
      <c r="AJ6" s="236">
        <f t="shared" ref="AJ6:AJ54" si="1">IF(K6="",0,1)</f>
        <v>0</v>
      </c>
      <c r="AK6" s="239">
        <f t="shared" ref="AK6:AK54" si="2">IF(P6="",0,1)</f>
        <v>0</v>
      </c>
      <c r="AL6" s="239">
        <f t="shared" ref="AL6:AL54" si="3">AK6*AJ6</f>
        <v>0</v>
      </c>
      <c r="AM6" s="239"/>
      <c r="AN6" s="239">
        <f t="shared" ref="AN6:AN54" si="4">IF(T6="",0,1)</f>
        <v>0</v>
      </c>
      <c r="AO6" s="239">
        <f t="shared" ref="AO6:AO54" si="5">AN6*AJ6</f>
        <v>0</v>
      </c>
      <c r="AP6" s="239"/>
      <c r="AQ6" s="239">
        <f t="shared" ref="AQ6:AQ54" si="6">IF(X6="",0,1)</f>
        <v>0</v>
      </c>
      <c r="AR6" s="239">
        <f t="shared" ref="AR6:AR54" si="7">AJ6*AQ6</f>
        <v>0</v>
      </c>
      <c r="AS6" s="239"/>
      <c r="AT6" s="239"/>
      <c r="AU6" s="239"/>
      <c r="AV6" s="239"/>
    </row>
    <row r="7" spans="1:48" ht="14.25">
      <c r="A7" s="75">
        <v>3</v>
      </c>
      <c r="B7" s="96"/>
      <c r="C7" s="294"/>
      <c r="D7" s="84"/>
      <c r="E7" s="85"/>
      <c r="F7" s="86"/>
      <c r="G7" s="87"/>
      <c r="H7" s="88"/>
      <c r="I7" s="89"/>
      <c r="J7" s="88"/>
      <c r="K7" s="90"/>
      <c r="L7" s="90" t="s">
        <v>1</v>
      </c>
      <c r="M7" s="90"/>
      <c r="N7" s="39" t="s">
        <v>227</v>
      </c>
      <c r="O7" s="50"/>
      <c r="P7" s="92"/>
      <c r="Q7" s="101"/>
      <c r="R7" s="40"/>
      <c r="S7" s="46"/>
      <c r="T7" s="101"/>
      <c r="U7" s="101"/>
      <c r="V7" s="40"/>
      <c r="W7" s="46"/>
      <c r="X7" s="101"/>
      <c r="Y7" s="101"/>
      <c r="Z7" s="40"/>
      <c r="AA7" s="239"/>
      <c r="AB7" s="239"/>
      <c r="AC7" s="239"/>
      <c r="AD7" s="239"/>
      <c r="AE7" s="239"/>
      <c r="AF7" s="239"/>
      <c r="AG7" s="239"/>
      <c r="AH7" s="239">
        <f t="shared" si="0"/>
        <v>0</v>
      </c>
      <c r="AI7" s="236"/>
      <c r="AJ7" s="236">
        <f t="shared" si="1"/>
        <v>0</v>
      </c>
      <c r="AK7" s="239">
        <f t="shared" si="2"/>
        <v>0</v>
      </c>
      <c r="AL7" s="239">
        <f t="shared" si="3"/>
        <v>0</v>
      </c>
      <c r="AM7" s="239"/>
      <c r="AN7" s="239">
        <f t="shared" si="4"/>
        <v>0</v>
      </c>
      <c r="AO7" s="239">
        <f t="shared" si="5"/>
        <v>0</v>
      </c>
      <c r="AP7" s="239"/>
      <c r="AQ7" s="239">
        <f t="shared" si="6"/>
        <v>0</v>
      </c>
      <c r="AR7" s="239">
        <f t="shared" si="7"/>
        <v>0</v>
      </c>
      <c r="AS7" s="239"/>
      <c r="AT7" s="239"/>
      <c r="AU7" s="239"/>
      <c r="AV7" s="239"/>
    </row>
    <row r="8" spans="1:48" ht="14.25">
      <c r="A8" s="75">
        <v>4</v>
      </c>
      <c r="B8" s="96"/>
      <c r="C8" s="294"/>
      <c r="D8" s="84"/>
      <c r="E8" s="85"/>
      <c r="F8" s="86"/>
      <c r="G8" s="87"/>
      <c r="H8" s="88"/>
      <c r="I8" s="89"/>
      <c r="J8" s="88"/>
      <c r="K8" s="90"/>
      <c r="L8" s="90" t="s">
        <v>1</v>
      </c>
      <c r="M8" s="90"/>
      <c r="N8" s="39" t="s">
        <v>227</v>
      </c>
      <c r="O8" s="50"/>
      <c r="P8" s="92"/>
      <c r="Q8" s="101"/>
      <c r="R8" s="40"/>
      <c r="S8" s="46"/>
      <c r="T8" s="101"/>
      <c r="U8" s="101"/>
      <c r="V8" s="40"/>
      <c r="W8" s="46"/>
      <c r="X8" s="101"/>
      <c r="Y8" s="101"/>
      <c r="Z8" s="40"/>
      <c r="AA8" s="239"/>
      <c r="AB8" s="239"/>
      <c r="AC8" s="239"/>
      <c r="AD8" s="239"/>
      <c r="AE8" s="239"/>
      <c r="AF8" s="239"/>
      <c r="AG8" s="239"/>
      <c r="AH8" s="239">
        <f t="shared" si="0"/>
        <v>0</v>
      </c>
      <c r="AI8" s="236"/>
      <c r="AJ8" s="236">
        <f t="shared" si="1"/>
        <v>0</v>
      </c>
      <c r="AK8" s="239">
        <f t="shared" si="2"/>
        <v>0</v>
      </c>
      <c r="AL8" s="239">
        <f t="shared" si="3"/>
        <v>0</v>
      </c>
      <c r="AM8" s="239"/>
      <c r="AN8" s="239">
        <f t="shared" si="4"/>
        <v>0</v>
      </c>
      <c r="AO8" s="239">
        <f t="shared" si="5"/>
        <v>0</v>
      </c>
      <c r="AP8" s="239"/>
      <c r="AQ8" s="239">
        <f t="shared" si="6"/>
        <v>0</v>
      </c>
      <c r="AR8" s="239">
        <f t="shared" si="7"/>
        <v>0</v>
      </c>
      <c r="AS8" s="239"/>
      <c r="AT8" s="239"/>
      <c r="AU8" s="239"/>
      <c r="AV8" s="239"/>
    </row>
    <row r="9" spans="1:48" ht="14.25">
      <c r="A9" s="74">
        <v>5</v>
      </c>
      <c r="B9" s="230"/>
      <c r="C9" s="295"/>
      <c r="D9" s="210"/>
      <c r="E9" s="211"/>
      <c r="F9" s="212"/>
      <c r="G9" s="213"/>
      <c r="H9" s="214"/>
      <c r="I9" s="215"/>
      <c r="J9" s="214"/>
      <c r="K9" s="216"/>
      <c r="L9" s="216" t="s">
        <v>1</v>
      </c>
      <c r="M9" s="216"/>
      <c r="N9" s="41" t="s">
        <v>227</v>
      </c>
      <c r="O9" s="49"/>
      <c r="P9" s="224"/>
      <c r="Q9" s="225"/>
      <c r="R9" s="42"/>
      <c r="S9" s="45"/>
      <c r="T9" s="225"/>
      <c r="U9" s="225"/>
      <c r="V9" s="42"/>
      <c r="W9" s="45"/>
      <c r="X9" s="225"/>
      <c r="Y9" s="225"/>
      <c r="Z9" s="42"/>
      <c r="AA9" s="239"/>
      <c r="AB9" s="239"/>
      <c r="AC9" s="239"/>
      <c r="AD9" s="239"/>
      <c r="AE9" s="239"/>
      <c r="AF9" s="239"/>
      <c r="AG9" s="239"/>
      <c r="AH9" s="239">
        <f t="shared" si="0"/>
        <v>0</v>
      </c>
      <c r="AI9" s="236"/>
      <c r="AJ9" s="236">
        <f t="shared" si="1"/>
        <v>0</v>
      </c>
      <c r="AK9" s="239">
        <f t="shared" si="2"/>
        <v>0</v>
      </c>
      <c r="AL9" s="239">
        <f t="shared" si="3"/>
        <v>0</v>
      </c>
      <c r="AM9" s="239"/>
      <c r="AN9" s="239">
        <f t="shared" si="4"/>
        <v>0</v>
      </c>
      <c r="AO9" s="239">
        <f t="shared" si="5"/>
        <v>0</v>
      </c>
      <c r="AP9" s="239"/>
      <c r="AQ9" s="239">
        <f t="shared" si="6"/>
        <v>0</v>
      </c>
      <c r="AR9" s="239">
        <f t="shared" si="7"/>
        <v>0</v>
      </c>
      <c r="AS9" s="239"/>
      <c r="AT9" s="239"/>
      <c r="AU9" s="239"/>
      <c r="AV9" s="239"/>
    </row>
    <row r="10" spans="1:48" ht="14.25">
      <c r="A10" s="75">
        <v>6</v>
      </c>
      <c r="B10" s="96"/>
      <c r="C10" s="294"/>
      <c r="D10" s="84"/>
      <c r="E10" s="85"/>
      <c r="F10" s="86"/>
      <c r="G10" s="87"/>
      <c r="H10" s="88"/>
      <c r="I10" s="89"/>
      <c r="J10" s="88"/>
      <c r="K10" s="90"/>
      <c r="L10" s="90" t="s">
        <v>1</v>
      </c>
      <c r="M10" s="90"/>
      <c r="N10" s="39" t="s">
        <v>227</v>
      </c>
      <c r="O10" s="50"/>
      <c r="P10" s="92"/>
      <c r="Q10" s="101"/>
      <c r="R10" s="40"/>
      <c r="S10" s="46"/>
      <c r="T10" s="101"/>
      <c r="U10" s="101"/>
      <c r="V10" s="40"/>
      <c r="W10" s="46"/>
      <c r="X10" s="101"/>
      <c r="Y10" s="101"/>
      <c r="Z10" s="40"/>
      <c r="AA10" s="239"/>
      <c r="AB10" s="239"/>
      <c r="AC10" s="239"/>
      <c r="AD10" s="239"/>
      <c r="AE10" s="239"/>
      <c r="AF10" s="239"/>
      <c r="AG10" s="239"/>
      <c r="AH10" s="239">
        <f t="shared" si="0"/>
        <v>0</v>
      </c>
      <c r="AI10" s="236"/>
      <c r="AJ10" s="236">
        <f t="shared" si="1"/>
        <v>0</v>
      </c>
      <c r="AK10" s="239">
        <f t="shared" si="2"/>
        <v>0</v>
      </c>
      <c r="AL10" s="239">
        <f t="shared" si="3"/>
        <v>0</v>
      </c>
      <c r="AM10" s="239"/>
      <c r="AN10" s="239">
        <f t="shared" si="4"/>
        <v>0</v>
      </c>
      <c r="AO10" s="239">
        <f t="shared" si="5"/>
        <v>0</v>
      </c>
      <c r="AP10" s="239"/>
      <c r="AQ10" s="239">
        <f t="shared" si="6"/>
        <v>0</v>
      </c>
      <c r="AR10" s="239">
        <f t="shared" si="7"/>
        <v>0</v>
      </c>
      <c r="AS10" s="239"/>
      <c r="AT10" s="239"/>
      <c r="AU10" s="239"/>
      <c r="AV10" s="239"/>
    </row>
    <row r="11" spans="1:48" ht="14.25">
      <c r="A11" s="75">
        <v>7</v>
      </c>
      <c r="B11" s="96"/>
      <c r="C11" s="294"/>
      <c r="D11" s="84"/>
      <c r="E11" s="85"/>
      <c r="F11" s="86"/>
      <c r="G11" s="87"/>
      <c r="H11" s="88"/>
      <c r="I11" s="89"/>
      <c r="J11" s="88"/>
      <c r="K11" s="90"/>
      <c r="L11" s="90" t="s">
        <v>1</v>
      </c>
      <c r="M11" s="90"/>
      <c r="N11" s="39" t="s">
        <v>227</v>
      </c>
      <c r="O11" s="50"/>
      <c r="P11" s="92"/>
      <c r="Q11" s="101"/>
      <c r="R11" s="40"/>
      <c r="S11" s="46"/>
      <c r="T11" s="101"/>
      <c r="U11" s="101"/>
      <c r="V11" s="40"/>
      <c r="W11" s="46"/>
      <c r="X11" s="101"/>
      <c r="Y11" s="101"/>
      <c r="Z11" s="40"/>
      <c r="AA11" s="239"/>
      <c r="AB11" s="239"/>
      <c r="AC11" s="239"/>
      <c r="AD11" s="239"/>
      <c r="AE11" s="239"/>
      <c r="AF11" s="239"/>
      <c r="AG11" s="239"/>
      <c r="AH11" s="239">
        <f t="shared" si="0"/>
        <v>0</v>
      </c>
      <c r="AI11" s="236"/>
      <c r="AJ11" s="236">
        <f t="shared" si="1"/>
        <v>0</v>
      </c>
      <c r="AK11" s="239">
        <f t="shared" si="2"/>
        <v>0</v>
      </c>
      <c r="AL11" s="239">
        <f t="shared" si="3"/>
        <v>0</v>
      </c>
      <c r="AM11" s="239"/>
      <c r="AN11" s="239">
        <f t="shared" si="4"/>
        <v>0</v>
      </c>
      <c r="AO11" s="239">
        <f t="shared" si="5"/>
        <v>0</v>
      </c>
      <c r="AP11" s="239"/>
      <c r="AQ11" s="239">
        <f t="shared" si="6"/>
        <v>0</v>
      </c>
      <c r="AR11" s="239">
        <f t="shared" si="7"/>
        <v>0</v>
      </c>
      <c r="AS11" s="239"/>
      <c r="AT11" s="239"/>
      <c r="AU11" s="239"/>
      <c r="AV11" s="239"/>
    </row>
    <row r="12" spans="1:48" ht="14.25">
      <c r="A12" s="75">
        <v>8</v>
      </c>
      <c r="B12" s="96"/>
      <c r="C12" s="294"/>
      <c r="D12" s="84"/>
      <c r="E12" s="85"/>
      <c r="F12" s="86"/>
      <c r="G12" s="87"/>
      <c r="H12" s="88"/>
      <c r="I12" s="89"/>
      <c r="J12" s="88"/>
      <c r="K12" s="90"/>
      <c r="L12" s="90" t="s">
        <v>1</v>
      </c>
      <c r="M12" s="90"/>
      <c r="N12" s="39" t="s">
        <v>227</v>
      </c>
      <c r="O12" s="50"/>
      <c r="P12" s="92"/>
      <c r="Q12" s="101"/>
      <c r="R12" s="40"/>
      <c r="S12" s="46"/>
      <c r="T12" s="101"/>
      <c r="U12" s="101"/>
      <c r="V12" s="40"/>
      <c r="W12" s="46"/>
      <c r="X12" s="101"/>
      <c r="Y12" s="101"/>
      <c r="Z12" s="40"/>
      <c r="AA12" s="239"/>
      <c r="AB12" s="239"/>
      <c r="AC12" s="239"/>
      <c r="AD12" s="239"/>
      <c r="AE12" s="239"/>
      <c r="AF12" s="239"/>
      <c r="AG12" s="239"/>
      <c r="AH12" s="239">
        <f t="shared" si="0"/>
        <v>0</v>
      </c>
      <c r="AI12" s="236"/>
      <c r="AJ12" s="236">
        <f t="shared" si="1"/>
        <v>0</v>
      </c>
      <c r="AK12" s="239">
        <f t="shared" si="2"/>
        <v>0</v>
      </c>
      <c r="AL12" s="239">
        <f t="shared" si="3"/>
        <v>0</v>
      </c>
      <c r="AM12" s="239"/>
      <c r="AN12" s="239">
        <f t="shared" si="4"/>
        <v>0</v>
      </c>
      <c r="AO12" s="239">
        <f t="shared" si="5"/>
        <v>0</v>
      </c>
      <c r="AP12" s="239"/>
      <c r="AQ12" s="239">
        <f t="shared" si="6"/>
        <v>0</v>
      </c>
      <c r="AR12" s="239">
        <f t="shared" si="7"/>
        <v>0</v>
      </c>
      <c r="AS12" s="239"/>
      <c r="AT12" s="239"/>
      <c r="AU12" s="239"/>
      <c r="AV12" s="239"/>
    </row>
    <row r="13" spans="1:48" ht="14.25">
      <c r="A13" s="75">
        <v>9</v>
      </c>
      <c r="B13" s="96"/>
      <c r="C13" s="294"/>
      <c r="D13" s="84"/>
      <c r="E13" s="85"/>
      <c r="F13" s="86"/>
      <c r="G13" s="87"/>
      <c r="H13" s="88"/>
      <c r="I13" s="89"/>
      <c r="J13" s="88"/>
      <c r="K13" s="90"/>
      <c r="L13" s="90" t="s">
        <v>1</v>
      </c>
      <c r="M13" s="90"/>
      <c r="N13" s="39" t="s">
        <v>227</v>
      </c>
      <c r="O13" s="50"/>
      <c r="P13" s="92"/>
      <c r="Q13" s="101"/>
      <c r="R13" s="40"/>
      <c r="S13" s="46"/>
      <c r="T13" s="101"/>
      <c r="U13" s="101"/>
      <c r="V13" s="40"/>
      <c r="W13" s="46"/>
      <c r="X13" s="101"/>
      <c r="Y13" s="101"/>
      <c r="Z13" s="40"/>
      <c r="AA13" s="239"/>
      <c r="AB13" s="239"/>
      <c r="AC13" s="239"/>
      <c r="AD13" s="239"/>
      <c r="AE13" s="239"/>
      <c r="AF13" s="239"/>
      <c r="AG13" s="239"/>
      <c r="AH13" s="239">
        <f t="shared" si="0"/>
        <v>0</v>
      </c>
      <c r="AI13" s="236"/>
      <c r="AJ13" s="236">
        <f t="shared" si="1"/>
        <v>0</v>
      </c>
      <c r="AK13" s="239">
        <f t="shared" si="2"/>
        <v>0</v>
      </c>
      <c r="AL13" s="239">
        <f t="shared" si="3"/>
        <v>0</v>
      </c>
      <c r="AM13" s="239"/>
      <c r="AN13" s="239">
        <f t="shared" si="4"/>
        <v>0</v>
      </c>
      <c r="AO13" s="239">
        <f t="shared" si="5"/>
        <v>0</v>
      </c>
      <c r="AP13" s="239"/>
      <c r="AQ13" s="239">
        <f t="shared" si="6"/>
        <v>0</v>
      </c>
      <c r="AR13" s="239">
        <f t="shared" si="7"/>
        <v>0</v>
      </c>
      <c r="AS13" s="239"/>
      <c r="AT13" s="239"/>
      <c r="AU13" s="239"/>
      <c r="AV13" s="239"/>
    </row>
    <row r="14" spans="1:48" ht="15" thickBot="1">
      <c r="A14" s="76">
        <v>10</v>
      </c>
      <c r="B14" s="231"/>
      <c r="C14" s="296"/>
      <c r="D14" s="217"/>
      <c r="E14" s="218"/>
      <c r="F14" s="219"/>
      <c r="G14" s="220"/>
      <c r="H14" s="221"/>
      <c r="I14" s="222"/>
      <c r="J14" s="221"/>
      <c r="K14" s="223"/>
      <c r="L14" s="223" t="s">
        <v>1</v>
      </c>
      <c r="M14" s="223"/>
      <c r="N14" s="43" t="s">
        <v>227</v>
      </c>
      <c r="O14" s="51"/>
      <c r="P14" s="226"/>
      <c r="Q14" s="227"/>
      <c r="R14" s="44"/>
      <c r="S14" s="47"/>
      <c r="T14" s="227"/>
      <c r="U14" s="227"/>
      <c r="V14" s="44"/>
      <c r="W14" s="47"/>
      <c r="X14" s="227"/>
      <c r="Y14" s="227"/>
      <c r="Z14" s="44"/>
      <c r="AA14" s="239"/>
      <c r="AB14" s="239"/>
      <c r="AC14" s="239"/>
      <c r="AD14" s="239"/>
      <c r="AE14" s="239"/>
      <c r="AF14" s="239"/>
      <c r="AG14" s="239"/>
      <c r="AH14" s="239">
        <f t="shared" si="0"/>
        <v>0</v>
      </c>
      <c r="AI14" s="236"/>
      <c r="AJ14" s="236">
        <f t="shared" si="1"/>
        <v>0</v>
      </c>
      <c r="AK14" s="239">
        <f t="shared" si="2"/>
        <v>0</v>
      </c>
      <c r="AL14" s="239">
        <f t="shared" si="3"/>
        <v>0</v>
      </c>
      <c r="AM14" s="239"/>
      <c r="AN14" s="239">
        <f t="shared" si="4"/>
        <v>0</v>
      </c>
      <c r="AO14" s="239">
        <f t="shared" si="5"/>
        <v>0</v>
      </c>
      <c r="AP14" s="239"/>
      <c r="AQ14" s="239">
        <f t="shared" si="6"/>
        <v>0</v>
      </c>
      <c r="AR14" s="239">
        <f t="shared" si="7"/>
        <v>0</v>
      </c>
      <c r="AS14" s="239"/>
      <c r="AT14" s="239"/>
      <c r="AU14" s="239"/>
      <c r="AV14" s="239"/>
    </row>
    <row r="15" spans="1:48" ht="14.25">
      <c r="A15" s="75">
        <v>11</v>
      </c>
      <c r="B15" s="96"/>
      <c r="C15" s="294"/>
      <c r="D15" s="84"/>
      <c r="E15" s="85"/>
      <c r="F15" s="86"/>
      <c r="G15" s="87"/>
      <c r="H15" s="88"/>
      <c r="I15" s="89"/>
      <c r="J15" s="88"/>
      <c r="K15" s="90"/>
      <c r="L15" s="90" t="s">
        <v>1</v>
      </c>
      <c r="M15" s="90"/>
      <c r="N15" s="39" t="s">
        <v>227</v>
      </c>
      <c r="O15" s="50"/>
      <c r="P15" s="92"/>
      <c r="Q15" s="101"/>
      <c r="R15" s="40"/>
      <c r="S15" s="46"/>
      <c r="T15" s="101"/>
      <c r="U15" s="101"/>
      <c r="V15" s="40"/>
      <c r="W15" s="46"/>
      <c r="X15" s="101"/>
      <c r="Y15" s="101"/>
      <c r="Z15" s="40"/>
      <c r="AA15" s="239"/>
      <c r="AB15" s="239"/>
      <c r="AC15" s="239"/>
      <c r="AD15" s="239"/>
      <c r="AE15" s="239"/>
      <c r="AF15" s="239"/>
      <c r="AG15" s="239"/>
      <c r="AH15" s="239">
        <f t="shared" si="0"/>
        <v>0</v>
      </c>
      <c r="AI15" s="236"/>
      <c r="AJ15" s="236">
        <f t="shared" si="1"/>
        <v>0</v>
      </c>
      <c r="AK15" s="239">
        <f t="shared" si="2"/>
        <v>0</v>
      </c>
      <c r="AL15" s="239">
        <f t="shared" si="3"/>
        <v>0</v>
      </c>
      <c r="AM15" s="239"/>
      <c r="AN15" s="239">
        <f t="shared" si="4"/>
        <v>0</v>
      </c>
      <c r="AO15" s="239">
        <f t="shared" si="5"/>
        <v>0</v>
      </c>
      <c r="AP15" s="239"/>
      <c r="AQ15" s="239">
        <f t="shared" si="6"/>
        <v>0</v>
      </c>
      <c r="AR15" s="239">
        <f t="shared" si="7"/>
        <v>0</v>
      </c>
      <c r="AS15" s="239"/>
      <c r="AT15" s="239"/>
      <c r="AU15" s="239"/>
      <c r="AV15" s="239"/>
    </row>
    <row r="16" spans="1:48" ht="14.25">
      <c r="A16" s="75">
        <v>12</v>
      </c>
      <c r="B16" s="96"/>
      <c r="C16" s="294"/>
      <c r="D16" s="84"/>
      <c r="E16" s="85"/>
      <c r="F16" s="86"/>
      <c r="G16" s="87"/>
      <c r="H16" s="88"/>
      <c r="I16" s="89"/>
      <c r="J16" s="88"/>
      <c r="K16" s="90"/>
      <c r="L16" s="90" t="s">
        <v>1</v>
      </c>
      <c r="M16" s="90"/>
      <c r="N16" s="39" t="s">
        <v>227</v>
      </c>
      <c r="O16" s="50"/>
      <c r="P16" s="92"/>
      <c r="Q16" s="101"/>
      <c r="R16" s="40"/>
      <c r="S16" s="46"/>
      <c r="T16" s="101"/>
      <c r="U16" s="101"/>
      <c r="V16" s="40"/>
      <c r="W16" s="46"/>
      <c r="X16" s="101"/>
      <c r="Y16" s="101"/>
      <c r="Z16" s="40"/>
      <c r="AA16" s="239"/>
      <c r="AB16" s="239"/>
      <c r="AC16" s="239"/>
      <c r="AD16" s="239"/>
      <c r="AE16" s="239"/>
      <c r="AF16" s="239"/>
      <c r="AG16" s="239"/>
      <c r="AH16" s="239">
        <f t="shared" si="0"/>
        <v>0</v>
      </c>
      <c r="AI16" s="236"/>
      <c r="AJ16" s="236">
        <f t="shared" si="1"/>
        <v>0</v>
      </c>
      <c r="AK16" s="239">
        <f t="shared" si="2"/>
        <v>0</v>
      </c>
      <c r="AL16" s="239">
        <f t="shared" si="3"/>
        <v>0</v>
      </c>
      <c r="AM16" s="239"/>
      <c r="AN16" s="239">
        <f t="shared" si="4"/>
        <v>0</v>
      </c>
      <c r="AO16" s="239">
        <f t="shared" si="5"/>
        <v>0</v>
      </c>
      <c r="AP16" s="239"/>
      <c r="AQ16" s="239">
        <f t="shared" si="6"/>
        <v>0</v>
      </c>
      <c r="AR16" s="239">
        <f t="shared" si="7"/>
        <v>0</v>
      </c>
      <c r="AS16" s="239"/>
      <c r="AT16" s="239"/>
      <c r="AU16" s="239"/>
      <c r="AV16" s="239"/>
    </row>
    <row r="17" spans="1:48" ht="14.25">
      <c r="A17" s="75">
        <v>13</v>
      </c>
      <c r="B17" s="96"/>
      <c r="C17" s="294"/>
      <c r="D17" s="84"/>
      <c r="E17" s="85"/>
      <c r="F17" s="86"/>
      <c r="G17" s="87"/>
      <c r="H17" s="88"/>
      <c r="I17" s="89"/>
      <c r="J17" s="88"/>
      <c r="K17" s="90"/>
      <c r="L17" s="90" t="s">
        <v>1</v>
      </c>
      <c r="M17" s="90"/>
      <c r="N17" s="39" t="s">
        <v>227</v>
      </c>
      <c r="O17" s="50"/>
      <c r="P17" s="92"/>
      <c r="Q17" s="101"/>
      <c r="R17" s="40"/>
      <c r="S17" s="46"/>
      <c r="T17" s="101"/>
      <c r="U17" s="101"/>
      <c r="V17" s="40"/>
      <c r="W17" s="46"/>
      <c r="X17" s="101"/>
      <c r="Y17" s="101"/>
      <c r="Z17" s="40"/>
      <c r="AA17" s="239"/>
      <c r="AB17" s="239"/>
      <c r="AC17" s="239"/>
      <c r="AD17" s="239"/>
      <c r="AE17" s="239"/>
      <c r="AF17" s="239"/>
      <c r="AG17" s="239"/>
      <c r="AH17" s="239">
        <f t="shared" si="0"/>
        <v>0</v>
      </c>
      <c r="AI17" s="236"/>
      <c r="AJ17" s="236">
        <f t="shared" si="1"/>
        <v>0</v>
      </c>
      <c r="AK17" s="239">
        <f t="shared" si="2"/>
        <v>0</v>
      </c>
      <c r="AL17" s="239">
        <f t="shared" si="3"/>
        <v>0</v>
      </c>
      <c r="AM17" s="239"/>
      <c r="AN17" s="239">
        <f t="shared" si="4"/>
        <v>0</v>
      </c>
      <c r="AO17" s="239">
        <f t="shared" si="5"/>
        <v>0</v>
      </c>
      <c r="AP17" s="239"/>
      <c r="AQ17" s="239">
        <f t="shared" si="6"/>
        <v>0</v>
      </c>
      <c r="AR17" s="239">
        <f t="shared" si="7"/>
        <v>0</v>
      </c>
      <c r="AS17" s="239"/>
      <c r="AT17" s="239"/>
      <c r="AU17" s="239"/>
      <c r="AV17" s="239"/>
    </row>
    <row r="18" spans="1:48" ht="14.25">
      <c r="A18" s="75">
        <v>14</v>
      </c>
      <c r="B18" s="96"/>
      <c r="C18" s="294"/>
      <c r="D18" s="84"/>
      <c r="E18" s="85"/>
      <c r="F18" s="86"/>
      <c r="G18" s="87"/>
      <c r="H18" s="88"/>
      <c r="I18" s="89"/>
      <c r="J18" s="88"/>
      <c r="K18" s="90"/>
      <c r="L18" s="90" t="s">
        <v>1</v>
      </c>
      <c r="M18" s="90"/>
      <c r="N18" s="39" t="s">
        <v>227</v>
      </c>
      <c r="O18" s="50"/>
      <c r="P18" s="92"/>
      <c r="Q18" s="101"/>
      <c r="R18" s="40"/>
      <c r="S18" s="46"/>
      <c r="T18" s="101"/>
      <c r="U18" s="101"/>
      <c r="V18" s="40"/>
      <c r="W18" s="46"/>
      <c r="X18" s="101"/>
      <c r="Y18" s="101"/>
      <c r="Z18" s="40"/>
      <c r="AA18" s="239"/>
      <c r="AB18" s="239"/>
      <c r="AC18" s="239"/>
      <c r="AD18" s="239"/>
      <c r="AE18" s="239"/>
      <c r="AF18" s="239"/>
      <c r="AG18" s="239"/>
      <c r="AH18" s="239">
        <f t="shared" si="0"/>
        <v>0</v>
      </c>
      <c r="AI18" s="236"/>
      <c r="AJ18" s="236">
        <f t="shared" si="1"/>
        <v>0</v>
      </c>
      <c r="AK18" s="239">
        <f t="shared" si="2"/>
        <v>0</v>
      </c>
      <c r="AL18" s="239">
        <f t="shared" si="3"/>
        <v>0</v>
      </c>
      <c r="AM18" s="239"/>
      <c r="AN18" s="239">
        <f t="shared" si="4"/>
        <v>0</v>
      </c>
      <c r="AO18" s="239">
        <f t="shared" si="5"/>
        <v>0</v>
      </c>
      <c r="AP18" s="239"/>
      <c r="AQ18" s="239">
        <f t="shared" si="6"/>
        <v>0</v>
      </c>
      <c r="AR18" s="239">
        <f t="shared" si="7"/>
        <v>0</v>
      </c>
      <c r="AS18" s="239"/>
      <c r="AT18" s="239"/>
      <c r="AU18" s="239"/>
      <c r="AV18" s="239"/>
    </row>
    <row r="19" spans="1:48" ht="14.25">
      <c r="A19" s="74">
        <v>15</v>
      </c>
      <c r="B19" s="230"/>
      <c r="C19" s="295"/>
      <c r="D19" s="210"/>
      <c r="E19" s="211"/>
      <c r="F19" s="212"/>
      <c r="G19" s="213"/>
      <c r="H19" s="214"/>
      <c r="I19" s="215"/>
      <c r="J19" s="214"/>
      <c r="K19" s="216"/>
      <c r="L19" s="216" t="s">
        <v>1</v>
      </c>
      <c r="M19" s="216"/>
      <c r="N19" s="41" t="s">
        <v>227</v>
      </c>
      <c r="O19" s="49"/>
      <c r="P19" s="224"/>
      <c r="Q19" s="225"/>
      <c r="R19" s="42"/>
      <c r="S19" s="45"/>
      <c r="T19" s="225"/>
      <c r="U19" s="225"/>
      <c r="V19" s="42"/>
      <c r="W19" s="45"/>
      <c r="X19" s="225"/>
      <c r="Y19" s="225"/>
      <c r="Z19" s="42"/>
      <c r="AA19" s="239"/>
      <c r="AB19" s="239"/>
      <c r="AC19" s="239"/>
      <c r="AD19" s="239"/>
      <c r="AE19" s="239"/>
      <c r="AF19" s="239"/>
      <c r="AG19" s="239"/>
      <c r="AH19" s="239">
        <f t="shared" si="0"/>
        <v>0</v>
      </c>
      <c r="AI19" s="236"/>
      <c r="AJ19" s="236">
        <f t="shared" si="1"/>
        <v>0</v>
      </c>
      <c r="AK19" s="239">
        <f t="shared" si="2"/>
        <v>0</v>
      </c>
      <c r="AL19" s="239">
        <f t="shared" si="3"/>
        <v>0</v>
      </c>
      <c r="AM19" s="239"/>
      <c r="AN19" s="239">
        <f t="shared" si="4"/>
        <v>0</v>
      </c>
      <c r="AO19" s="239">
        <f t="shared" si="5"/>
        <v>0</v>
      </c>
      <c r="AP19" s="239"/>
      <c r="AQ19" s="239">
        <f t="shared" si="6"/>
        <v>0</v>
      </c>
      <c r="AR19" s="239">
        <f t="shared" si="7"/>
        <v>0</v>
      </c>
      <c r="AS19" s="239"/>
      <c r="AT19" s="239"/>
      <c r="AU19" s="239"/>
      <c r="AV19" s="239"/>
    </row>
    <row r="20" spans="1:48" ht="14.25">
      <c r="A20" s="75">
        <v>16</v>
      </c>
      <c r="B20" s="96"/>
      <c r="C20" s="294"/>
      <c r="D20" s="84"/>
      <c r="E20" s="85"/>
      <c r="F20" s="86"/>
      <c r="G20" s="87"/>
      <c r="H20" s="88"/>
      <c r="I20" s="89"/>
      <c r="J20" s="88"/>
      <c r="K20" s="90"/>
      <c r="L20" s="90" t="s">
        <v>1</v>
      </c>
      <c r="M20" s="90"/>
      <c r="N20" s="39" t="s">
        <v>227</v>
      </c>
      <c r="O20" s="50"/>
      <c r="P20" s="92"/>
      <c r="Q20" s="101"/>
      <c r="R20" s="40"/>
      <c r="S20" s="46"/>
      <c r="T20" s="101"/>
      <c r="U20" s="101"/>
      <c r="V20" s="40"/>
      <c r="W20" s="46"/>
      <c r="X20" s="101"/>
      <c r="Y20" s="101"/>
      <c r="Z20" s="40"/>
      <c r="AA20" s="239"/>
      <c r="AB20" s="239"/>
      <c r="AC20" s="239"/>
      <c r="AD20" s="239"/>
      <c r="AE20" s="239"/>
      <c r="AF20" s="239"/>
      <c r="AG20" s="239"/>
      <c r="AH20" s="239">
        <f t="shared" si="0"/>
        <v>0</v>
      </c>
      <c r="AI20" s="236"/>
      <c r="AJ20" s="236">
        <f t="shared" si="1"/>
        <v>0</v>
      </c>
      <c r="AK20" s="239">
        <f t="shared" si="2"/>
        <v>0</v>
      </c>
      <c r="AL20" s="239">
        <f t="shared" si="3"/>
        <v>0</v>
      </c>
      <c r="AM20" s="239"/>
      <c r="AN20" s="239">
        <f t="shared" si="4"/>
        <v>0</v>
      </c>
      <c r="AO20" s="239">
        <f t="shared" si="5"/>
        <v>0</v>
      </c>
      <c r="AP20" s="239"/>
      <c r="AQ20" s="239">
        <f t="shared" si="6"/>
        <v>0</v>
      </c>
      <c r="AR20" s="239">
        <f t="shared" si="7"/>
        <v>0</v>
      </c>
      <c r="AS20" s="239"/>
      <c r="AT20" s="239"/>
      <c r="AU20" s="239"/>
      <c r="AV20" s="239"/>
    </row>
    <row r="21" spans="1:48" ht="14.25">
      <c r="A21" s="75">
        <v>17</v>
      </c>
      <c r="B21" s="96"/>
      <c r="C21" s="294"/>
      <c r="D21" s="84"/>
      <c r="E21" s="85"/>
      <c r="F21" s="86"/>
      <c r="G21" s="87"/>
      <c r="H21" s="88"/>
      <c r="I21" s="89"/>
      <c r="J21" s="88"/>
      <c r="K21" s="90"/>
      <c r="L21" s="90" t="s">
        <v>1</v>
      </c>
      <c r="M21" s="90"/>
      <c r="N21" s="39" t="s">
        <v>227</v>
      </c>
      <c r="O21" s="50"/>
      <c r="P21" s="92"/>
      <c r="Q21" s="101"/>
      <c r="R21" s="40"/>
      <c r="S21" s="46"/>
      <c r="T21" s="101"/>
      <c r="U21" s="101"/>
      <c r="V21" s="40"/>
      <c r="W21" s="46"/>
      <c r="X21" s="101"/>
      <c r="Y21" s="101"/>
      <c r="Z21" s="40"/>
      <c r="AA21" s="239"/>
      <c r="AB21" s="239"/>
      <c r="AC21" s="239"/>
      <c r="AD21" s="239"/>
      <c r="AE21" s="239"/>
      <c r="AF21" s="239"/>
      <c r="AG21" s="239"/>
      <c r="AH21" s="239">
        <f t="shared" si="0"/>
        <v>0</v>
      </c>
      <c r="AI21" s="236"/>
      <c r="AJ21" s="236">
        <f t="shared" si="1"/>
        <v>0</v>
      </c>
      <c r="AK21" s="239">
        <f t="shared" si="2"/>
        <v>0</v>
      </c>
      <c r="AL21" s="239">
        <f t="shared" si="3"/>
        <v>0</v>
      </c>
      <c r="AM21" s="239"/>
      <c r="AN21" s="239">
        <f t="shared" si="4"/>
        <v>0</v>
      </c>
      <c r="AO21" s="239">
        <f t="shared" si="5"/>
        <v>0</v>
      </c>
      <c r="AP21" s="239"/>
      <c r="AQ21" s="239">
        <f t="shared" si="6"/>
        <v>0</v>
      </c>
      <c r="AR21" s="239">
        <f t="shared" si="7"/>
        <v>0</v>
      </c>
      <c r="AS21" s="239"/>
      <c r="AT21" s="239"/>
      <c r="AU21" s="239"/>
      <c r="AV21" s="239"/>
    </row>
    <row r="22" spans="1:48" ht="14.25">
      <c r="A22" s="75">
        <v>18</v>
      </c>
      <c r="B22" s="96"/>
      <c r="C22" s="294"/>
      <c r="D22" s="84"/>
      <c r="E22" s="85"/>
      <c r="F22" s="86"/>
      <c r="G22" s="87"/>
      <c r="H22" s="88"/>
      <c r="I22" s="89"/>
      <c r="J22" s="88"/>
      <c r="K22" s="90"/>
      <c r="L22" s="90" t="s">
        <v>1</v>
      </c>
      <c r="M22" s="90"/>
      <c r="N22" s="39" t="s">
        <v>227</v>
      </c>
      <c r="O22" s="50"/>
      <c r="P22" s="92"/>
      <c r="Q22" s="101"/>
      <c r="R22" s="40"/>
      <c r="S22" s="46"/>
      <c r="T22" s="101"/>
      <c r="U22" s="101"/>
      <c r="V22" s="40"/>
      <c r="W22" s="46"/>
      <c r="X22" s="101"/>
      <c r="Y22" s="101"/>
      <c r="Z22" s="40"/>
      <c r="AA22" s="239"/>
      <c r="AB22" s="239"/>
      <c r="AC22" s="239"/>
      <c r="AD22" s="239"/>
      <c r="AE22" s="239"/>
      <c r="AF22" s="239"/>
      <c r="AG22" s="239"/>
      <c r="AH22" s="239">
        <f t="shared" si="0"/>
        <v>0</v>
      </c>
      <c r="AI22" s="236"/>
      <c r="AJ22" s="236">
        <f t="shared" si="1"/>
        <v>0</v>
      </c>
      <c r="AK22" s="239">
        <f t="shared" si="2"/>
        <v>0</v>
      </c>
      <c r="AL22" s="239">
        <f t="shared" si="3"/>
        <v>0</v>
      </c>
      <c r="AM22" s="239"/>
      <c r="AN22" s="239">
        <f t="shared" si="4"/>
        <v>0</v>
      </c>
      <c r="AO22" s="239">
        <f t="shared" si="5"/>
        <v>0</v>
      </c>
      <c r="AP22" s="239"/>
      <c r="AQ22" s="239">
        <f t="shared" si="6"/>
        <v>0</v>
      </c>
      <c r="AR22" s="239">
        <f t="shared" si="7"/>
        <v>0</v>
      </c>
      <c r="AS22" s="239"/>
      <c r="AT22" s="239"/>
      <c r="AU22" s="239"/>
      <c r="AV22" s="239"/>
    </row>
    <row r="23" spans="1:48" ht="14.25">
      <c r="A23" s="75">
        <v>19</v>
      </c>
      <c r="B23" s="96"/>
      <c r="C23" s="294"/>
      <c r="D23" s="84"/>
      <c r="E23" s="85"/>
      <c r="F23" s="86"/>
      <c r="G23" s="87"/>
      <c r="H23" s="88"/>
      <c r="I23" s="89"/>
      <c r="J23" s="88"/>
      <c r="K23" s="90"/>
      <c r="L23" s="90" t="s">
        <v>1</v>
      </c>
      <c r="M23" s="90"/>
      <c r="N23" s="39" t="s">
        <v>227</v>
      </c>
      <c r="O23" s="50"/>
      <c r="P23" s="92"/>
      <c r="Q23" s="101"/>
      <c r="R23" s="40"/>
      <c r="S23" s="46"/>
      <c r="T23" s="101"/>
      <c r="U23" s="101"/>
      <c r="V23" s="40"/>
      <c r="W23" s="46"/>
      <c r="X23" s="101"/>
      <c r="Y23" s="101"/>
      <c r="Z23" s="40"/>
      <c r="AA23" s="239"/>
      <c r="AB23" s="239"/>
      <c r="AC23" s="239"/>
      <c r="AD23" s="239"/>
      <c r="AE23" s="239"/>
      <c r="AF23" s="239"/>
      <c r="AG23" s="239"/>
      <c r="AH23" s="239">
        <f t="shared" si="0"/>
        <v>0</v>
      </c>
      <c r="AI23" s="236"/>
      <c r="AJ23" s="236">
        <f t="shared" si="1"/>
        <v>0</v>
      </c>
      <c r="AK23" s="239">
        <f t="shared" si="2"/>
        <v>0</v>
      </c>
      <c r="AL23" s="239">
        <f t="shared" si="3"/>
        <v>0</v>
      </c>
      <c r="AM23" s="239"/>
      <c r="AN23" s="239">
        <f t="shared" si="4"/>
        <v>0</v>
      </c>
      <c r="AO23" s="239">
        <f t="shared" si="5"/>
        <v>0</v>
      </c>
      <c r="AP23" s="239"/>
      <c r="AQ23" s="239">
        <f t="shared" si="6"/>
        <v>0</v>
      </c>
      <c r="AR23" s="239">
        <f t="shared" si="7"/>
        <v>0</v>
      </c>
      <c r="AS23" s="239"/>
      <c r="AT23" s="239"/>
      <c r="AU23" s="239"/>
      <c r="AV23" s="239"/>
    </row>
    <row r="24" spans="1:48" ht="15" thickBot="1">
      <c r="A24" s="76">
        <v>20</v>
      </c>
      <c r="B24" s="231"/>
      <c r="C24" s="296"/>
      <c r="D24" s="217"/>
      <c r="E24" s="218"/>
      <c r="F24" s="219"/>
      <c r="G24" s="220"/>
      <c r="H24" s="221"/>
      <c r="I24" s="222"/>
      <c r="J24" s="221"/>
      <c r="K24" s="223"/>
      <c r="L24" s="223" t="s">
        <v>1</v>
      </c>
      <c r="M24" s="223"/>
      <c r="N24" s="43" t="s">
        <v>227</v>
      </c>
      <c r="O24" s="51"/>
      <c r="P24" s="226"/>
      <c r="Q24" s="227"/>
      <c r="R24" s="44"/>
      <c r="S24" s="47"/>
      <c r="T24" s="227"/>
      <c r="U24" s="227"/>
      <c r="V24" s="44"/>
      <c r="W24" s="47"/>
      <c r="X24" s="227"/>
      <c r="Y24" s="227"/>
      <c r="Z24" s="44"/>
      <c r="AA24" s="239"/>
      <c r="AB24" s="239"/>
      <c r="AC24" s="239"/>
      <c r="AD24" s="239"/>
      <c r="AE24" s="239"/>
      <c r="AF24" s="239"/>
      <c r="AG24" s="239"/>
      <c r="AH24" s="239">
        <f t="shared" si="0"/>
        <v>0</v>
      </c>
      <c r="AI24" s="236"/>
      <c r="AJ24" s="236">
        <f t="shared" si="1"/>
        <v>0</v>
      </c>
      <c r="AK24" s="239">
        <f t="shared" si="2"/>
        <v>0</v>
      </c>
      <c r="AL24" s="239">
        <f t="shared" si="3"/>
        <v>0</v>
      </c>
      <c r="AM24" s="239"/>
      <c r="AN24" s="239">
        <f t="shared" si="4"/>
        <v>0</v>
      </c>
      <c r="AO24" s="239">
        <f t="shared" si="5"/>
        <v>0</v>
      </c>
      <c r="AP24" s="239"/>
      <c r="AQ24" s="239">
        <f t="shared" si="6"/>
        <v>0</v>
      </c>
      <c r="AR24" s="239">
        <f t="shared" si="7"/>
        <v>0</v>
      </c>
      <c r="AS24" s="239"/>
      <c r="AT24" s="239"/>
      <c r="AU24" s="239"/>
      <c r="AV24" s="239"/>
    </row>
    <row r="25" spans="1:48" ht="14.25">
      <c r="A25" s="75">
        <v>21</v>
      </c>
      <c r="B25" s="96"/>
      <c r="C25" s="294"/>
      <c r="D25" s="84"/>
      <c r="E25" s="85"/>
      <c r="F25" s="86"/>
      <c r="G25" s="87"/>
      <c r="H25" s="88"/>
      <c r="I25" s="89"/>
      <c r="J25" s="88"/>
      <c r="K25" s="90"/>
      <c r="L25" s="90" t="s">
        <v>1</v>
      </c>
      <c r="M25" s="90"/>
      <c r="N25" s="39" t="s">
        <v>227</v>
      </c>
      <c r="O25" s="50"/>
      <c r="P25" s="92"/>
      <c r="Q25" s="101"/>
      <c r="R25" s="40"/>
      <c r="S25" s="46"/>
      <c r="T25" s="101"/>
      <c r="U25" s="101"/>
      <c r="V25" s="40"/>
      <c r="W25" s="46"/>
      <c r="X25" s="101"/>
      <c r="Y25" s="101"/>
      <c r="Z25" s="40"/>
      <c r="AA25" s="239"/>
      <c r="AB25" s="239"/>
      <c r="AC25" s="239"/>
      <c r="AD25" s="239"/>
      <c r="AE25" s="239"/>
      <c r="AF25" s="239"/>
      <c r="AG25" s="239"/>
      <c r="AH25" s="239">
        <f t="shared" si="0"/>
        <v>0</v>
      </c>
      <c r="AI25" s="236"/>
      <c r="AJ25" s="236">
        <f t="shared" si="1"/>
        <v>0</v>
      </c>
      <c r="AK25" s="239">
        <f t="shared" si="2"/>
        <v>0</v>
      </c>
      <c r="AL25" s="239">
        <f t="shared" si="3"/>
        <v>0</v>
      </c>
      <c r="AM25" s="239"/>
      <c r="AN25" s="239">
        <f t="shared" si="4"/>
        <v>0</v>
      </c>
      <c r="AO25" s="239">
        <f t="shared" si="5"/>
        <v>0</v>
      </c>
      <c r="AP25" s="239"/>
      <c r="AQ25" s="239">
        <f t="shared" si="6"/>
        <v>0</v>
      </c>
      <c r="AR25" s="239">
        <f t="shared" si="7"/>
        <v>0</v>
      </c>
      <c r="AS25" s="239"/>
      <c r="AT25" s="239"/>
      <c r="AU25" s="239"/>
      <c r="AV25" s="239"/>
    </row>
    <row r="26" spans="1:48" ht="14.25">
      <c r="A26" s="75">
        <v>22</v>
      </c>
      <c r="B26" s="96"/>
      <c r="C26" s="294"/>
      <c r="D26" s="84"/>
      <c r="E26" s="85"/>
      <c r="F26" s="86"/>
      <c r="G26" s="87"/>
      <c r="H26" s="88"/>
      <c r="I26" s="89"/>
      <c r="J26" s="88"/>
      <c r="K26" s="90"/>
      <c r="L26" s="90" t="s">
        <v>1</v>
      </c>
      <c r="M26" s="90"/>
      <c r="N26" s="39" t="s">
        <v>227</v>
      </c>
      <c r="O26" s="50"/>
      <c r="P26" s="92"/>
      <c r="Q26" s="101"/>
      <c r="R26" s="40"/>
      <c r="S26" s="46"/>
      <c r="T26" s="101"/>
      <c r="U26" s="101"/>
      <c r="V26" s="40"/>
      <c r="W26" s="46"/>
      <c r="X26" s="101"/>
      <c r="Y26" s="101"/>
      <c r="Z26" s="40"/>
      <c r="AA26" s="239"/>
      <c r="AB26" s="239"/>
      <c r="AC26" s="239"/>
      <c r="AD26" s="239"/>
      <c r="AE26" s="239"/>
      <c r="AF26" s="239"/>
      <c r="AG26" s="239"/>
      <c r="AH26" s="239">
        <f t="shared" si="0"/>
        <v>0</v>
      </c>
      <c r="AI26" s="236"/>
      <c r="AJ26" s="236">
        <f t="shared" si="1"/>
        <v>0</v>
      </c>
      <c r="AK26" s="239">
        <f t="shared" si="2"/>
        <v>0</v>
      </c>
      <c r="AL26" s="239">
        <f t="shared" si="3"/>
        <v>0</v>
      </c>
      <c r="AM26" s="239"/>
      <c r="AN26" s="239">
        <f t="shared" si="4"/>
        <v>0</v>
      </c>
      <c r="AO26" s="239">
        <f t="shared" si="5"/>
        <v>0</v>
      </c>
      <c r="AP26" s="239"/>
      <c r="AQ26" s="239">
        <f t="shared" si="6"/>
        <v>0</v>
      </c>
      <c r="AR26" s="239">
        <f t="shared" si="7"/>
        <v>0</v>
      </c>
      <c r="AS26" s="239"/>
      <c r="AT26" s="239"/>
      <c r="AU26" s="239"/>
      <c r="AV26" s="239"/>
    </row>
    <row r="27" spans="1:48" ht="14.25">
      <c r="A27" s="75">
        <v>23</v>
      </c>
      <c r="B27" s="96"/>
      <c r="C27" s="294"/>
      <c r="D27" s="84"/>
      <c r="E27" s="85"/>
      <c r="F27" s="86"/>
      <c r="G27" s="87"/>
      <c r="H27" s="88"/>
      <c r="I27" s="89"/>
      <c r="J27" s="88"/>
      <c r="K27" s="90"/>
      <c r="L27" s="90" t="s">
        <v>1</v>
      </c>
      <c r="M27" s="90"/>
      <c r="N27" s="39" t="s">
        <v>227</v>
      </c>
      <c r="O27" s="50"/>
      <c r="P27" s="92"/>
      <c r="Q27" s="101"/>
      <c r="R27" s="40"/>
      <c r="S27" s="46"/>
      <c r="T27" s="101"/>
      <c r="U27" s="101"/>
      <c r="V27" s="40"/>
      <c r="W27" s="46"/>
      <c r="X27" s="101"/>
      <c r="Y27" s="101"/>
      <c r="Z27" s="40"/>
      <c r="AA27" s="239"/>
      <c r="AB27" s="239"/>
      <c r="AC27" s="239"/>
      <c r="AD27" s="239"/>
      <c r="AE27" s="239"/>
      <c r="AF27" s="239"/>
      <c r="AG27" s="239"/>
      <c r="AH27" s="239">
        <f t="shared" si="0"/>
        <v>0</v>
      </c>
      <c r="AI27" s="236"/>
      <c r="AJ27" s="236">
        <f t="shared" si="1"/>
        <v>0</v>
      </c>
      <c r="AK27" s="239">
        <f t="shared" si="2"/>
        <v>0</v>
      </c>
      <c r="AL27" s="239">
        <f t="shared" si="3"/>
        <v>0</v>
      </c>
      <c r="AM27" s="239"/>
      <c r="AN27" s="239">
        <f t="shared" si="4"/>
        <v>0</v>
      </c>
      <c r="AO27" s="239">
        <f t="shared" si="5"/>
        <v>0</v>
      </c>
      <c r="AP27" s="239"/>
      <c r="AQ27" s="239">
        <f t="shared" si="6"/>
        <v>0</v>
      </c>
      <c r="AR27" s="239">
        <f t="shared" si="7"/>
        <v>0</v>
      </c>
      <c r="AS27" s="239"/>
      <c r="AT27" s="239"/>
      <c r="AU27" s="239"/>
      <c r="AV27" s="239"/>
    </row>
    <row r="28" spans="1:48" ht="14.25">
      <c r="A28" s="75">
        <v>24</v>
      </c>
      <c r="B28" s="96"/>
      <c r="C28" s="294"/>
      <c r="D28" s="84"/>
      <c r="E28" s="85"/>
      <c r="F28" s="86"/>
      <c r="G28" s="87"/>
      <c r="H28" s="88"/>
      <c r="I28" s="89"/>
      <c r="J28" s="88"/>
      <c r="K28" s="90"/>
      <c r="L28" s="90" t="s">
        <v>1</v>
      </c>
      <c r="M28" s="90"/>
      <c r="N28" s="39" t="s">
        <v>227</v>
      </c>
      <c r="O28" s="50"/>
      <c r="P28" s="92"/>
      <c r="Q28" s="101"/>
      <c r="R28" s="40"/>
      <c r="S28" s="46"/>
      <c r="T28" s="101"/>
      <c r="U28" s="101"/>
      <c r="V28" s="40"/>
      <c r="W28" s="46"/>
      <c r="X28" s="101"/>
      <c r="Y28" s="101"/>
      <c r="Z28" s="40"/>
      <c r="AA28" s="239"/>
      <c r="AB28" s="239"/>
      <c r="AC28" s="239"/>
      <c r="AD28" s="239"/>
      <c r="AE28" s="239"/>
      <c r="AF28" s="239"/>
      <c r="AG28" s="239"/>
      <c r="AH28" s="239">
        <f t="shared" si="0"/>
        <v>0</v>
      </c>
      <c r="AI28" s="236"/>
      <c r="AJ28" s="236">
        <f t="shared" si="1"/>
        <v>0</v>
      </c>
      <c r="AK28" s="239">
        <f t="shared" si="2"/>
        <v>0</v>
      </c>
      <c r="AL28" s="239">
        <f t="shared" si="3"/>
        <v>0</v>
      </c>
      <c r="AM28" s="239"/>
      <c r="AN28" s="239">
        <f t="shared" si="4"/>
        <v>0</v>
      </c>
      <c r="AO28" s="239">
        <f t="shared" si="5"/>
        <v>0</v>
      </c>
      <c r="AP28" s="239"/>
      <c r="AQ28" s="239">
        <f t="shared" si="6"/>
        <v>0</v>
      </c>
      <c r="AR28" s="239">
        <f t="shared" si="7"/>
        <v>0</v>
      </c>
      <c r="AS28" s="239"/>
      <c r="AT28" s="239"/>
      <c r="AU28" s="239"/>
      <c r="AV28" s="239"/>
    </row>
    <row r="29" spans="1:48" ht="14.25">
      <c r="A29" s="74">
        <v>25</v>
      </c>
      <c r="B29" s="230"/>
      <c r="C29" s="295"/>
      <c r="D29" s="210"/>
      <c r="E29" s="211"/>
      <c r="F29" s="212"/>
      <c r="G29" s="213"/>
      <c r="H29" s="214"/>
      <c r="I29" s="215"/>
      <c r="J29" s="214"/>
      <c r="K29" s="216"/>
      <c r="L29" s="216" t="s">
        <v>1</v>
      </c>
      <c r="M29" s="216"/>
      <c r="N29" s="41" t="s">
        <v>227</v>
      </c>
      <c r="O29" s="49"/>
      <c r="P29" s="224"/>
      <c r="Q29" s="225"/>
      <c r="R29" s="42"/>
      <c r="S29" s="45"/>
      <c r="T29" s="225"/>
      <c r="U29" s="225"/>
      <c r="V29" s="42"/>
      <c r="W29" s="45"/>
      <c r="X29" s="225"/>
      <c r="Y29" s="225"/>
      <c r="Z29" s="42"/>
      <c r="AA29" s="239"/>
      <c r="AB29" s="239"/>
      <c r="AC29" s="239"/>
      <c r="AD29" s="239"/>
      <c r="AE29" s="239"/>
      <c r="AF29" s="239"/>
      <c r="AG29" s="239"/>
      <c r="AH29" s="239">
        <f t="shared" si="0"/>
        <v>0</v>
      </c>
      <c r="AI29" s="236"/>
      <c r="AJ29" s="236">
        <f t="shared" si="1"/>
        <v>0</v>
      </c>
      <c r="AK29" s="239">
        <f t="shared" si="2"/>
        <v>0</v>
      </c>
      <c r="AL29" s="239">
        <f t="shared" si="3"/>
        <v>0</v>
      </c>
      <c r="AM29" s="239"/>
      <c r="AN29" s="239">
        <f t="shared" si="4"/>
        <v>0</v>
      </c>
      <c r="AO29" s="239">
        <f t="shared" si="5"/>
        <v>0</v>
      </c>
      <c r="AP29" s="239"/>
      <c r="AQ29" s="239">
        <f t="shared" si="6"/>
        <v>0</v>
      </c>
      <c r="AR29" s="239">
        <f t="shared" si="7"/>
        <v>0</v>
      </c>
      <c r="AS29" s="239"/>
      <c r="AT29" s="239"/>
      <c r="AU29" s="239"/>
      <c r="AV29" s="239"/>
    </row>
    <row r="30" spans="1:48" ht="14.25">
      <c r="A30" s="75">
        <v>26</v>
      </c>
      <c r="B30" s="96"/>
      <c r="C30" s="294"/>
      <c r="D30" s="84"/>
      <c r="E30" s="85"/>
      <c r="F30" s="86"/>
      <c r="G30" s="87"/>
      <c r="H30" s="88"/>
      <c r="I30" s="89"/>
      <c r="J30" s="88"/>
      <c r="K30" s="90"/>
      <c r="L30" s="90" t="s">
        <v>1</v>
      </c>
      <c r="M30" s="90"/>
      <c r="N30" s="39" t="s">
        <v>227</v>
      </c>
      <c r="O30" s="50"/>
      <c r="P30" s="92"/>
      <c r="Q30" s="101"/>
      <c r="R30" s="40"/>
      <c r="S30" s="46"/>
      <c r="T30" s="101"/>
      <c r="U30" s="101"/>
      <c r="V30" s="40"/>
      <c r="W30" s="46"/>
      <c r="X30" s="101"/>
      <c r="Y30" s="101"/>
      <c r="Z30" s="40"/>
      <c r="AA30" s="239"/>
      <c r="AB30" s="239"/>
      <c r="AC30" s="239"/>
      <c r="AD30" s="239"/>
      <c r="AE30" s="239"/>
      <c r="AF30" s="239"/>
      <c r="AG30" s="239"/>
      <c r="AH30" s="239">
        <f t="shared" si="0"/>
        <v>0</v>
      </c>
      <c r="AI30" s="236"/>
      <c r="AJ30" s="236">
        <f t="shared" si="1"/>
        <v>0</v>
      </c>
      <c r="AK30" s="239">
        <f t="shared" si="2"/>
        <v>0</v>
      </c>
      <c r="AL30" s="239">
        <f t="shared" si="3"/>
        <v>0</v>
      </c>
      <c r="AM30" s="239"/>
      <c r="AN30" s="239">
        <f t="shared" si="4"/>
        <v>0</v>
      </c>
      <c r="AO30" s="239">
        <f t="shared" si="5"/>
        <v>0</v>
      </c>
      <c r="AP30" s="239"/>
      <c r="AQ30" s="239">
        <f t="shared" si="6"/>
        <v>0</v>
      </c>
      <c r="AR30" s="239">
        <f t="shared" si="7"/>
        <v>0</v>
      </c>
      <c r="AS30" s="239"/>
      <c r="AT30" s="239"/>
      <c r="AU30" s="239"/>
      <c r="AV30" s="239"/>
    </row>
    <row r="31" spans="1:48" ht="14.25">
      <c r="A31" s="75">
        <v>27</v>
      </c>
      <c r="B31" s="96"/>
      <c r="C31" s="294"/>
      <c r="D31" s="84"/>
      <c r="E31" s="85"/>
      <c r="F31" s="86"/>
      <c r="G31" s="87"/>
      <c r="H31" s="88"/>
      <c r="I31" s="89"/>
      <c r="J31" s="88"/>
      <c r="K31" s="90"/>
      <c r="L31" s="90" t="s">
        <v>1</v>
      </c>
      <c r="M31" s="90"/>
      <c r="N31" s="39" t="s">
        <v>227</v>
      </c>
      <c r="O31" s="50"/>
      <c r="P31" s="92"/>
      <c r="Q31" s="101"/>
      <c r="R31" s="40"/>
      <c r="S31" s="46"/>
      <c r="T31" s="101"/>
      <c r="U31" s="101"/>
      <c r="V31" s="40"/>
      <c r="W31" s="46"/>
      <c r="X31" s="101"/>
      <c r="Y31" s="101"/>
      <c r="Z31" s="40"/>
      <c r="AA31" s="239"/>
      <c r="AB31" s="239"/>
      <c r="AC31" s="239"/>
      <c r="AD31" s="239"/>
      <c r="AE31" s="239"/>
      <c r="AF31" s="239"/>
      <c r="AG31" s="239"/>
      <c r="AH31" s="239">
        <f t="shared" si="0"/>
        <v>0</v>
      </c>
      <c r="AI31" s="236"/>
      <c r="AJ31" s="236">
        <f t="shared" si="1"/>
        <v>0</v>
      </c>
      <c r="AK31" s="239">
        <f t="shared" si="2"/>
        <v>0</v>
      </c>
      <c r="AL31" s="239">
        <f t="shared" si="3"/>
        <v>0</v>
      </c>
      <c r="AM31" s="239"/>
      <c r="AN31" s="239">
        <f t="shared" si="4"/>
        <v>0</v>
      </c>
      <c r="AO31" s="239">
        <f t="shared" si="5"/>
        <v>0</v>
      </c>
      <c r="AP31" s="239"/>
      <c r="AQ31" s="239">
        <f t="shared" si="6"/>
        <v>0</v>
      </c>
      <c r="AR31" s="239">
        <f t="shared" si="7"/>
        <v>0</v>
      </c>
      <c r="AS31" s="239"/>
      <c r="AT31" s="239"/>
      <c r="AU31" s="239"/>
      <c r="AV31" s="239"/>
    </row>
    <row r="32" spans="1:48" ht="14.25">
      <c r="A32" s="75">
        <v>28</v>
      </c>
      <c r="B32" s="96"/>
      <c r="C32" s="294"/>
      <c r="D32" s="84"/>
      <c r="E32" s="85"/>
      <c r="F32" s="86"/>
      <c r="G32" s="87"/>
      <c r="H32" s="88"/>
      <c r="I32" s="89"/>
      <c r="J32" s="88"/>
      <c r="K32" s="90"/>
      <c r="L32" s="90" t="s">
        <v>1</v>
      </c>
      <c r="M32" s="90"/>
      <c r="N32" s="39" t="s">
        <v>227</v>
      </c>
      <c r="O32" s="50"/>
      <c r="P32" s="92"/>
      <c r="Q32" s="101"/>
      <c r="R32" s="40"/>
      <c r="S32" s="46"/>
      <c r="T32" s="101"/>
      <c r="U32" s="101"/>
      <c r="V32" s="40"/>
      <c r="W32" s="46"/>
      <c r="X32" s="101"/>
      <c r="Y32" s="101"/>
      <c r="Z32" s="40"/>
      <c r="AA32" s="239"/>
      <c r="AB32" s="239"/>
      <c r="AC32" s="239"/>
      <c r="AD32" s="239"/>
      <c r="AE32" s="239"/>
      <c r="AF32" s="239"/>
      <c r="AG32" s="239"/>
      <c r="AH32" s="239">
        <f t="shared" si="0"/>
        <v>0</v>
      </c>
      <c r="AI32" s="236"/>
      <c r="AJ32" s="236">
        <f t="shared" si="1"/>
        <v>0</v>
      </c>
      <c r="AK32" s="239">
        <f t="shared" si="2"/>
        <v>0</v>
      </c>
      <c r="AL32" s="239">
        <f t="shared" si="3"/>
        <v>0</v>
      </c>
      <c r="AM32" s="239"/>
      <c r="AN32" s="239">
        <f t="shared" si="4"/>
        <v>0</v>
      </c>
      <c r="AO32" s="239">
        <f t="shared" si="5"/>
        <v>0</v>
      </c>
      <c r="AP32" s="239"/>
      <c r="AQ32" s="239">
        <f t="shared" si="6"/>
        <v>0</v>
      </c>
      <c r="AR32" s="239">
        <f t="shared" si="7"/>
        <v>0</v>
      </c>
      <c r="AS32" s="239"/>
      <c r="AT32" s="239"/>
      <c r="AU32" s="239"/>
      <c r="AV32" s="239"/>
    </row>
    <row r="33" spans="1:48" ht="14.25">
      <c r="A33" s="75">
        <v>29</v>
      </c>
      <c r="B33" s="96"/>
      <c r="C33" s="294"/>
      <c r="D33" s="84"/>
      <c r="E33" s="85"/>
      <c r="F33" s="86"/>
      <c r="G33" s="87"/>
      <c r="H33" s="88"/>
      <c r="I33" s="89"/>
      <c r="J33" s="88"/>
      <c r="K33" s="90"/>
      <c r="L33" s="90" t="s">
        <v>1</v>
      </c>
      <c r="M33" s="90"/>
      <c r="N33" s="39" t="s">
        <v>227</v>
      </c>
      <c r="O33" s="50"/>
      <c r="P33" s="92"/>
      <c r="Q33" s="101"/>
      <c r="R33" s="40"/>
      <c r="S33" s="46"/>
      <c r="T33" s="101"/>
      <c r="U33" s="101"/>
      <c r="V33" s="40"/>
      <c r="W33" s="46"/>
      <c r="X33" s="101"/>
      <c r="Y33" s="101"/>
      <c r="Z33" s="40"/>
      <c r="AA33" s="239"/>
      <c r="AB33" s="239"/>
      <c r="AC33" s="239"/>
      <c r="AD33" s="239"/>
      <c r="AE33" s="239"/>
      <c r="AF33" s="239"/>
      <c r="AG33" s="239"/>
      <c r="AH33" s="239">
        <f t="shared" si="0"/>
        <v>0</v>
      </c>
      <c r="AI33" s="239"/>
      <c r="AJ33" s="236">
        <f t="shared" si="1"/>
        <v>0</v>
      </c>
      <c r="AK33" s="239">
        <f t="shared" si="2"/>
        <v>0</v>
      </c>
      <c r="AL33" s="239">
        <f t="shared" si="3"/>
        <v>0</v>
      </c>
      <c r="AM33" s="239"/>
      <c r="AN33" s="239">
        <f t="shared" si="4"/>
        <v>0</v>
      </c>
      <c r="AO33" s="239">
        <f t="shared" si="5"/>
        <v>0</v>
      </c>
      <c r="AP33" s="239"/>
      <c r="AQ33" s="239">
        <f t="shared" si="6"/>
        <v>0</v>
      </c>
      <c r="AR33" s="239">
        <f t="shared" si="7"/>
        <v>0</v>
      </c>
      <c r="AS33" s="239"/>
      <c r="AT33" s="239"/>
      <c r="AU33" s="239"/>
      <c r="AV33" s="239"/>
    </row>
    <row r="34" spans="1:48" ht="15" thickBot="1">
      <c r="A34" s="76">
        <v>30</v>
      </c>
      <c r="B34" s="231"/>
      <c r="C34" s="296"/>
      <c r="D34" s="217"/>
      <c r="E34" s="218"/>
      <c r="F34" s="219"/>
      <c r="G34" s="220"/>
      <c r="H34" s="221"/>
      <c r="I34" s="222"/>
      <c r="J34" s="221"/>
      <c r="K34" s="223"/>
      <c r="L34" s="223" t="s">
        <v>1</v>
      </c>
      <c r="M34" s="223"/>
      <c r="N34" s="43" t="s">
        <v>227</v>
      </c>
      <c r="O34" s="51"/>
      <c r="P34" s="226"/>
      <c r="Q34" s="227"/>
      <c r="R34" s="44"/>
      <c r="S34" s="47"/>
      <c r="T34" s="227"/>
      <c r="U34" s="227"/>
      <c r="V34" s="44"/>
      <c r="W34" s="47"/>
      <c r="X34" s="227"/>
      <c r="Y34" s="227"/>
      <c r="Z34" s="44"/>
      <c r="AA34" s="239"/>
      <c r="AB34" s="239"/>
      <c r="AC34" s="239"/>
      <c r="AD34" s="239"/>
      <c r="AE34" s="239"/>
      <c r="AF34" s="239"/>
      <c r="AG34" s="239"/>
      <c r="AH34" s="239">
        <f t="shared" si="0"/>
        <v>0</v>
      </c>
      <c r="AI34" s="239"/>
      <c r="AJ34" s="236">
        <f t="shared" si="1"/>
        <v>0</v>
      </c>
      <c r="AK34" s="239">
        <f t="shared" si="2"/>
        <v>0</v>
      </c>
      <c r="AL34" s="239">
        <f t="shared" si="3"/>
        <v>0</v>
      </c>
      <c r="AM34" s="239"/>
      <c r="AN34" s="239">
        <f t="shared" si="4"/>
        <v>0</v>
      </c>
      <c r="AO34" s="239">
        <f t="shared" si="5"/>
        <v>0</v>
      </c>
      <c r="AP34" s="239"/>
      <c r="AQ34" s="239">
        <f t="shared" si="6"/>
        <v>0</v>
      </c>
      <c r="AR34" s="239">
        <f t="shared" si="7"/>
        <v>0</v>
      </c>
      <c r="AS34" s="239"/>
      <c r="AT34" s="239"/>
      <c r="AU34" s="239"/>
      <c r="AV34" s="239"/>
    </row>
    <row r="35" spans="1:48" ht="14.25">
      <c r="A35" s="75">
        <v>31</v>
      </c>
      <c r="B35" s="96"/>
      <c r="C35" s="294"/>
      <c r="D35" s="84"/>
      <c r="E35" s="85"/>
      <c r="F35" s="86"/>
      <c r="G35" s="87"/>
      <c r="H35" s="88"/>
      <c r="I35" s="89"/>
      <c r="J35" s="88"/>
      <c r="K35" s="90"/>
      <c r="L35" s="90" t="s">
        <v>1</v>
      </c>
      <c r="M35" s="90"/>
      <c r="N35" s="39" t="s">
        <v>227</v>
      </c>
      <c r="O35" s="50"/>
      <c r="P35" s="92"/>
      <c r="Q35" s="101"/>
      <c r="R35" s="40"/>
      <c r="S35" s="46"/>
      <c r="T35" s="101"/>
      <c r="U35" s="101"/>
      <c r="V35" s="40"/>
      <c r="W35" s="46"/>
      <c r="X35" s="101"/>
      <c r="Y35" s="101"/>
      <c r="Z35" s="40"/>
      <c r="AA35" s="239"/>
      <c r="AB35" s="239"/>
      <c r="AC35" s="239"/>
      <c r="AD35" s="239"/>
      <c r="AE35" s="239"/>
      <c r="AF35" s="239"/>
      <c r="AG35" s="239"/>
      <c r="AH35" s="239">
        <f t="shared" si="0"/>
        <v>0</v>
      </c>
      <c r="AI35" s="239"/>
      <c r="AJ35" s="236">
        <f t="shared" si="1"/>
        <v>0</v>
      </c>
      <c r="AK35" s="239">
        <f t="shared" si="2"/>
        <v>0</v>
      </c>
      <c r="AL35" s="239">
        <f t="shared" si="3"/>
        <v>0</v>
      </c>
      <c r="AM35" s="239"/>
      <c r="AN35" s="239">
        <f t="shared" si="4"/>
        <v>0</v>
      </c>
      <c r="AO35" s="239">
        <f t="shared" si="5"/>
        <v>0</v>
      </c>
      <c r="AP35" s="239"/>
      <c r="AQ35" s="239">
        <f t="shared" si="6"/>
        <v>0</v>
      </c>
      <c r="AR35" s="239">
        <f t="shared" si="7"/>
        <v>0</v>
      </c>
      <c r="AS35" s="239"/>
      <c r="AT35" s="239"/>
      <c r="AU35" s="239"/>
      <c r="AV35" s="239"/>
    </row>
    <row r="36" spans="1:48" ht="14.25">
      <c r="A36" s="75">
        <v>32</v>
      </c>
      <c r="B36" s="96"/>
      <c r="C36" s="294"/>
      <c r="D36" s="84"/>
      <c r="E36" s="85"/>
      <c r="F36" s="86"/>
      <c r="G36" s="87"/>
      <c r="H36" s="88"/>
      <c r="I36" s="89"/>
      <c r="J36" s="88"/>
      <c r="K36" s="90"/>
      <c r="L36" s="90" t="s">
        <v>1</v>
      </c>
      <c r="M36" s="90"/>
      <c r="N36" s="39" t="s">
        <v>227</v>
      </c>
      <c r="O36" s="50"/>
      <c r="P36" s="92"/>
      <c r="Q36" s="101"/>
      <c r="R36" s="40"/>
      <c r="S36" s="46"/>
      <c r="T36" s="101"/>
      <c r="U36" s="101"/>
      <c r="V36" s="40"/>
      <c r="W36" s="46"/>
      <c r="X36" s="101"/>
      <c r="Y36" s="101"/>
      <c r="Z36" s="40"/>
      <c r="AA36" s="239"/>
      <c r="AB36" s="239"/>
      <c r="AC36" s="239"/>
      <c r="AD36" s="239"/>
      <c r="AE36" s="239"/>
      <c r="AF36" s="239"/>
      <c r="AG36" s="239"/>
      <c r="AH36" s="239">
        <f t="shared" si="0"/>
        <v>0</v>
      </c>
      <c r="AI36" s="239"/>
      <c r="AJ36" s="236">
        <f t="shared" si="1"/>
        <v>0</v>
      </c>
      <c r="AK36" s="239">
        <f t="shared" si="2"/>
        <v>0</v>
      </c>
      <c r="AL36" s="239">
        <f t="shared" si="3"/>
        <v>0</v>
      </c>
      <c r="AM36" s="239"/>
      <c r="AN36" s="239">
        <f t="shared" si="4"/>
        <v>0</v>
      </c>
      <c r="AO36" s="239">
        <f t="shared" si="5"/>
        <v>0</v>
      </c>
      <c r="AP36" s="239"/>
      <c r="AQ36" s="239">
        <f t="shared" si="6"/>
        <v>0</v>
      </c>
      <c r="AR36" s="239">
        <f t="shared" si="7"/>
        <v>0</v>
      </c>
      <c r="AS36" s="239"/>
      <c r="AT36" s="239"/>
      <c r="AU36" s="239"/>
      <c r="AV36" s="239"/>
    </row>
    <row r="37" spans="1:48" ht="14.25">
      <c r="A37" s="75">
        <v>33</v>
      </c>
      <c r="B37" s="96"/>
      <c r="C37" s="294"/>
      <c r="D37" s="84"/>
      <c r="E37" s="85"/>
      <c r="F37" s="86"/>
      <c r="G37" s="87"/>
      <c r="H37" s="88"/>
      <c r="I37" s="89"/>
      <c r="J37" s="88"/>
      <c r="K37" s="90"/>
      <c r="L37" s="90" t="s">
        <v>1</v>
      </c>
      <c r="M37" s="90"/>
      <c r="N37" s="39" t="s">
        <v>227</v>
      </c>
      <c r="O37" s="50"/>
      <c r="P37" s="92"/>
      <c r="Q37" s="101"/>
      <c r="R37" s="40"/>
      <c r="S37" s="46"/>
      <c r="T37" s="101"/>
      <c r="U37" s="101"/>
      <c r="V37" s="40"/>
      <c r="W37" s="46"/>
      <c r="X37" s="101"/>
      <c r="Y37" s="101"/>
      <c r="Z37" s="40"/>
      <c r="AA37" s="239"/>
      <c r="AB37" s="239"/>
      <c r="AC37" s="239"/>
      <c r="AD37" s="239"/>
      <c r="AE37" s="239"/>
      <c r="AF37" s="239"/>
      <c r="AG37" s="239"/>
      <c r="AH37" s="239">
        <f t="shared" si="0"/>
        <v>0</v>
      </c>
      <c r="AI37" s="239"/>
      <c r="AJ37" s="236">
        <f t="shared" si="1"/>
        <v>0</v>
      </c>
      <c r="AK37" s="239">
        <f t="shared" si="2"/>
        <v>0</v>
      </c>
      <c r="AL37" s="239">
        <f t="shared" si="3"/>
        <v>0</v>
      </c>
      <c r="AM37" s="239"/>
      <c r="AN37" s="239">
        <f t="shared" si="4"/>
        <v>0</v>
      </c>
      <c r="AO37" s="239">
        <f t="shared" si="5"/>
        <v>0</v>
      </c>
      <c r="AP37" s="239"/>
      <c r="AQ37" s="239">
        <f t="shared" si="6"/>
        <v>0</v>
      </c>
      <c r="AR37" s="239">
        <f t="shared" si="7"/>
        <v>0</v>
      </c>
      <c r="AS37" s="239"/>
      <c r="AT37" s="239"/>
      <c r="AU37" s="239"/>
      <c r="AV37" s="239"/>
    </row>
    <row r="38" spans="1:48" ht="14.25">
      <c r="A38" s="75">
        <v>34</v>
      </c>
      <c r="B38" s="96"/>
      <c r="C38" s="294"/>
      <c r="D38" s="84"/>
      <c r="E38" s="85"/>
      <c r="F38" s="86"/>
      <c r="G38" s="87"/>
      <c r="H38" s="88"/>
      <c r="I38" s="89"/>
      <c r="J38" s="88"/>
      <c r="K38" s="90"/>
      <c r="L38" s="90" t="s">
        <v>1</v>
      </c>
      <c r="M38" s="90"/>
      <c r="N38" s="39" t="s">
        <v>227</v>
      </c>
      <c r="O38" s="50"/>
      <c r="P38" s="92"/>
      <c r="Q38" s="101"/>
      <c r="R38" s="40"/>
      <c r="S38" s="46"/>
      <c r="T38" s="101"/>
      <c r="U38" s="101"/>
      <c r="V38" s="40"/>
      <c r="W38" s="46"/>
      <c r="X38" s="101"/>
      <c r="Y38" s="101"/>
      <c r="Z38" s="40"/>
      <c r="AA38" s="239"/>
      <c r="AB38" s="239"/>
      <c r="AC38" s="239"/>
      <c r="AD38" s="239"/>
      <c r="AE38" s="239"/>
      <c r="AF38" s="239"/>
      <c r="AG38" s="239"/>
      <c r="AH38" s="239">
        <f t="shared" si="0"/>
        <v>0</v>
      </c>
      <c r="AI38" s="239"/>
      <c r="AJ38" s="236">
        <f t="shared" si="1"/>
        <v>0</v>
      </c>
      <c r="AK38" s="239">
        <f t="shared" si="2"/>
        <v>0</v>
      </c>
      <c r="AL38" s="239">
        <f t="shared" si="3"/>
        <v>0</v>
      </c>
      <c r="AM38" s="239"/>
      <c r="AN38" s="239">
        <f t="shared" si="4"/>
        <v>0</v>
      </c>
      <c r="AO38" s="239">
        <f t="shared" si="5"/>
        <v>0</v>
      </c>
      <c r="AP38" s="239"/>
      <c r="AQ38" s="239">
        <f t="shared" si="6"/>
        <v>0</v>
      </c>
      <c r="AR38" s="239">
        <f t="shared" si="7"/>
        <v>0</v>
      </c>
      <c r="AS38" s="239"/>
      <c r="AT38" s="239"/>
      <c r="AU38" s="239"/>
      <c r="AV38" s="239"/>
    </row>
    <row r="39" spans="1:48" ht="14.25">
      <c r="A39" s="74">
        <v>35</v>
      </c>
      <c r="B39" s="230"/>
      <c r="C39" s="295"/>
      <c r="D39" s="210"/>
      <c r="E39" s="211"/>
      <c r="F39" s="212"/>
      <c r="G39" s="213"/>
      <c r="H39" s="214"/>
      <c r="I39" s="215"/>
      <c r="J39" s="214"/>
      <c r="K39" s="216"/>
      <c r="L39" s="216" t="s">
        <v>1</v>
      </c>
      <c r="M39" s="216"/>
      <c r="N39" s="41" t="s">
        <v>227</v>
      </c>
      <c r="O39" s="49"/>
      <c r="P39" s="224"/>
      <c r="Q39" s="225"/>
      <c r="R39" s="42"/>
      <c r="S39" s="45"/>
      <c r="T39" s="225"/>
      <c r="U39" s="225"/>
      <c r="V39" s="42"/>
      <c r="W39" s="45"/>
      <c r="X39" s="225"/>
      <c r="Y39" s="225"/>
      <c r="Z39" s="42"/>
      <c r="AA39" s="239"/>
      <c r="AB39" s="239"/>
      <c r="AC39" s="239"/>
      <c r="AD39" s="239"/>
      <c r="AE39" s="239"/>
      <c r="AF39" s="239"/>
      <c r="AG39" s="239"/>
      <c r="AH39" s="239">
        <f t="shared" si="0"/>
        <v>0</v>
      </c>
      <c r="AI39" s="239"/>
      <c r="AJ39" s="236">
        <f t="shared" si="1"/>
        <v>0</v>
      </c>
      <c r="AK39" s="239">
        <f t="shared" si="2"/>
        <v>0</v>
      </c>
      <c r="AL39" s="239">
        <f t="shared" si="3"/>
        <v>0</v>
      </c>
      <c r="AM39" s="239"/>
      <c r="AN39" s="239">
        <f t="shared" si="4"/>
        <v>0</v>
      </c>
      <c r="AO39" s="239">
        <f t="shared" si="5"/>
        <v>0</v>
      </c>
      <c r="AP39" s="239"/>
      <c r="AQ39" s="239">
        <f t="shared" si="6"/>
        <v>0</v>
      </c>
      <c r="AR39" s="239">
        <f t="shared" si="7"/>
        <v>0</v>
      </c>
      <c r="AS39" s="239"/>
      <c r="AT39" s="239"/>
      <c r="AU39" s="239"/>
      <c r="AV39" s="239"/>
    </row>
    <row r="40" spans="1:48" ht="14.25">
      <c r="A40" s="75">
        <v>36</v>
      </c>
      <c r="B40" s="96"/>
      <c r="C40" s="294"/>
      <c r="D40" s="84"/>
      <c r="E40" s="85"/>
      <c r="F40" s="86"/>
      <c r="G40" s="87"/>
      <c r="H40" s="88"/>
      <c r="I40" s="89"/>
      <c r="J40" s="88"/>
      <c r="K40" s="90"/>
      <c r="L40" s="90" t="s">
        <v>1</v>
      </c>
      <c r="M40" s="90"/>
      <c r="N40" s="39" t="s">
        <v>227</v>
      </c>
      <c r="O40" s="50"/>
      <c r="P40" s="92"/>
      <c r="Q40" s="101"/>
      <c r="R40" s="40"/>
      <c r="S40" s="46"/>
      <c r="T40" s="101"/>
      <c r="U40" s="101"/>
      <c r="V40" s="40"/>
      <c r="W40" s="46"/>
      <c r="X40" s="101"/>
      <c r="Y40" s="101"/>
      <c r="Z40" s="40"/>
      <c r="AA40" s="239"/>
      <c r="AB40" s="239"/>
      <c r="AC40" s="239"/>
      <c r="AD40" s="239"/>
      <c r="AE40" s="239"/>
      <c r="AF40" s="239"/>
      <c r="AG40" s="239"/>
      <c r="AH40" s="239">
        <f t="shared" si="0"/>
        <v>0</v>
      </c>
      <c r="AI40" s="239"/>
      <c r="AJ40" s="236">
        <f t="shared" si="1"/>
        <v>0</v>
      </c>
      <c r="AK40" s="239">
        <f t="shared" si="2"/>
        <v>0</v>
      </c>
      <c r="AL40" s="239">
        <f t="shared" si="3"/>
        <v>0</v>
      </c>
      <c r="AM40" s="239"/>
      <c r="AN40" s="239">
        <f t="shared" si="4"/>
        <v>0</v>
      </c>
      <c r="AO40" s="239">
        <f t="shared" si="5"/>
        <v>0</v>
      </c>
      <c r="AP40" s="239"/>
      <c r="AQ40" s="239">
        <f t="shared" si="6"/>
        <v>0</v>
      </c>
      <c r="AR40" s="239">
        <f t="shared" si="7"/>
        <v>0</v>
      </c>
      <c r="AS40" s="239"/>
      <c r="AT40" s="239"/>
      <c r="AU40" s="239"/>
      <c r="AV40" s="239"/>
    </row>
    <row r="41" spans="1:48" ht="14.25">
      <c r="A41" s="75">
        <v>37</v>
      </c>
      <c r="B41" s="96"/>
      <c r="C41" s="294"/>
      <c r="D41" s="84"/>
      <c r="E41" s="85"/>
      <c r="F41" s="86"/>
      <c r="G41" s="87"/>
      <c r="H41" s="88"/>
      <c r="I41" s="89"/>
      <c r="J41" s="88"/>
      <c r="K41" s="90"/>
      <c r="L41" s="90" t="s">
        <v>1</v>
      </c>
      <c r="M41" s="90"/>
      <c r="N41" s="39" t="s">
        <v>227</v>
      </c>
      <c r="O41" s="50"/>
      <c r="P41" s="92"/>
      <c r="Q41" s="101"/>
      <c r="R41" s="40"/>
      <c r="S41" s="46"/>
      <c r="T41" s="101"/>
      <c r="U41" s="101"/>
      <c r="V41" s="40"/>
      <c r="W41" s="46"/>
      <c r="X41" s="101"/>
      <c r="Y41" s="101"/>
      <c r="Z41" s="40"/>
      <c r="AA41" s="239"/>
      <c r="AB41" s="239"/>
      <c r="AC41" s="239"/>
      <c r="AD41" s="239"/>
      <c r="AE41" s="239"/>
      <c r="AF41" s="239"/>
      <c r="AG41" s="239"/>
      <c r="AH41" s="239">
        <f t="shared" si="0"/>
        <v>0</v>
      </c>
      <c r="AI41" s="239"/>
      <c r="AJ41" s="236">
        <f t="shared" si="1"/>
        <v>0</v>
      </c>
      <c r="AK41" s="239">
        <f t="shared" si="2"/>
        <v>0</v>
      </c>
      <c r="AL41" s="239">
        <f t="shared" si="3"/>
        <v>0</v>
      </c>
      <c r="AM41" s="239"/>
      <c r="AN41" s="239">
        <f t="shared" si="4"/>
        <v>0</v>
      </c>
      <c r="AO41" s="239">
        <f t="shared" si="5"/>
        <v>0</v>
      </c>
      <c r="AP41" s="239"/>
      <c r="AQ41" s="239">
        <f t="shared" si="6"/>
        <v>0</v>
      </c>
      <c r="AR41" s="239">
        <f t="shared" si="7"/>
        <v>0</v>
      </c>
      <c r="AS41" s="239"/>
      <c r="AT41" s="239"/>
      <c r="AU41" s="239"/>
      <c r="AV41" s="239"/>
    </row>
    <row r="42" spans="1:48" ht="14.25">
      <c r="A42" s="75">
        <v>38</v>
      </c>
      <c r="B42" s="96"/>
      <c r="C42" s="294"/>
      <c r="D42" s="84"/>
      <c r="E42" s="85"/>
      <c r="F42" s="86"/>
      <c r="G42" s="87"/>
      <c r="H42" s="88"/>
      <c r="I42" s="89"/>
      <c r="J42" s="88"/>
      <c r="K42" s="90"/>
      <c r="L42" s="90" t="s">
        <v>1</v>
      </c>
      <c r="M42" s="90"/>
      <c r="N42" s="39" t="s">
        <v>227</v>
      </c>
      <c r="O42" s="50"/>
      <c r="P42" s="92"/>
      <c r="Q42" s="101"/>
      <c r="R42" s="40"/>
      <c r="S42" s="46"/>
      <c r="T42" s="101"/>
      <c r="U42" s="101"/>
      <c r="V42" s="40"/>
      <c r="W42" s="46"/>
      <c r="X42" s="101"/>
      <c r="Y42" s="101"/>
      <c r="Z42" s="40"/>
      <c r="AA42" s="239"/>
      <c r="AB42" s="239"/>
      <c r="AC42" s="239"/>
      <c r="AD42" s="239"/>
      <c r="AE42" s="239"/>
      <c r="AF42" s="239"/>
      <c r="AG42" s="239"/>
      <c r="AH42" s="239">
        <f t="shared" si="0"/>
        <v>0</v>
      </c>
      <c r="AI42" s="239"/>
      <c r="AJ42" s="236">
        <f t="shared" si="1"/>
        <v>0</v>
      </c>
      <c r="AK42" s="239">
        <f t="shared" si="2"/>
        <v>0</v>
      </c>
      <c r="AL42" s="239">
        <f t="shared" si="3"/>
        <v>0</v>
      </c>
      <c r="AM42" s="239"/>
      <c r="AN42" s="239">
        <f t="shared" si="4"/>
        <v>0</v>
      </c>
      <c r="AO42" s="239">
        <f t="shared" si="5"/>
        <v>0</v>
      </c>
      <c r="AP42" s="239"/>
      <c r="AQ42" s="239">
        <f t="shared" si="6"/>
        <v>0</v>
      </c>
      <c r="AR42" s="239">
        <f t="shared" si="7"/>
        <v>0</v>
      </c>
      <c r="AS42" s="239"/>
      <c r="AT42" s="239"/>
      <c r="AU42" s="239"/>
      <c r="AV42" s="239"/>
    </row>
    <row r="43" spans="1:48" ht="14.25">
      <c r="A43" s="75">
        <v>39</v>
      </c>
      <c r="B43" s="96"/>
      <c r="C43" s="294"/>
      <c r="D43" s="84"/>
      <c r="E43" s="85"/>
      <c r="F43" s="86"/>
      <c r="G43" s="87"/>
      <c r="H43" s="88"/>
      <c r="I43" s="89"/>
      <c r="J43" s="88"/>
      <c r="K43" s="90"/>
      <c r="L43" s="90" t="s">
        <v>1</v>
      </c>
      <c r="M43" s="90"/>
      <c r="N43" s="39" t="s">
        <v>227</v>
      </c>
      <c r="O43" s="50"/>
      <c r="P43" s="92"/>
      <c r="Q43" s="101"/>
      <c r="R43" s="40"/>
      <c r="S43" s="46"/>
      <c r="T43" s="101"/>
      <c r="U43" s="101"/>
      <c r="V43" s="40"/>
      <c r="W43" s="46"/>
      <c r="X43" s="101"/>
      <c r="Y43" s="101"/>
      <c r="Z43" s="40"/>
      <c r="AA43" s="239"/>
      <c r="AB43" s="239"/>
      <c r="AC43" s="239"/>
      <c r="AD43" s="239"/>
      <c r="AE43" s="239"/>
      <c r="AF43" s="239"/>
      <c r="AG43" s="239"/>
      <c r="AH43" s="239">
        <f t="shared" si="0"/>
        <v>0</v>
      </c>
      <c r="AI43" s="239"/>
      <c r="AJ43" s="236">
        <f t="shared" si="1"/>
        <v>0</v>
      </c>
      <c r="AK43" s="239">
        <f t="shared" si="2"/>
        <v>0</v>
      </c>
      <c r="AL43" s="239">
        <f t="shared" si="3"/>
        <v>0</v>
      </c>
      <c r="AM43" s="239"/>
      <c r="AN43" s="239">
        <f t="shared" si="4"/>
        <v>0</v>
      </c>
      <c r="AO43" s="239">
        <f t="shared" si="5"/>
        <v>0</v>
      </c>
      <c r="AP43" s="239"/>
      <c r="AQ43" s="239">
        <f t="shared" si="6"/>
        <v>0</v>
      </c>
      <c r="AR43" s="239">
        <f t="shared" si="7"/>
        <v>0</v>
      </c>
      <c r="AS43" s="239"/>
      <c r="AT43" s="239"/>
      <c r="AU43" s="239"/>
      <c r="AV43" s="239"/>
    </row>
    <row r="44" spans="1:48" ht="15" thickBot="1">
      <c r="A44" s="76">
        <v>40</v>
      </c>
      <c r="B44" s="231"/>
      <c r="C44" s="296"/>
      <c r="D44" s="217"/>
      <c r="E44" s="218"/>
      <c r="F44" s="219"/>
      <c r="G44" s="220"/>
      <c r="H44" s="221"/>
      <c r="I44" s="222"/>
      <c r="J44" s="221"/>
      <c r="K44" s="223"/>
      <c r="L44" s="223" t="s">
        <v>1</v>
      </c>
      <c r="M44" s="223"/>
      <c r="N44" s="43" t="s">
        <v>227</v>
      </c>
      <c r="O44" s="51"/>
      <c r="P44" s="226"/>
      <c r="Q44" s="227"/>
      <c r="R44" s="44"/>
      <c r="S44" s="47"/>
      <c r="T44" s="227"/>
      <c r="U44" s="227"/>
      <c r="V44" s="44"/>
      <c r="W44" s="47"/>
      <c r="X44" s="227"/>
      <c r="Y44" s="227"/>
      <c r="Z44" s="44"/>
      <c r="AA44" s="239"/>
      <c r="AB44" s="239"/>
      <c r="AC44" s="239"/>
      <c r="AD44" s="239"/>
      <c r="AE44" s="239"/>
      <c r="AF44" s="239"/>
      <c r="AG44" s="239"/>
      <c r="AH44" s="239">
        <f t="shared" si="0"/>
        <v>0</v>
      </c>
      <c r="AI44" s="239"/>
      <c r="AJ44" s="236">
        <f t="shared" si="1"/>
        <v>0</v>
      </c>
      <c r="AK44" s="239">
        <f t="shared" si="2"/>
        <v>0</v>
      </c>
      <c r="AL44" s="239">
        <f t="shared" si="3"/>
        <v>0</v>
      </c>
      <c r="AM44" s="239"/>
      <c r="AN44" s="239">
        <f t="shared" si="4"/>
        <v>0</v>
      </c>
      <c r="AO44" s="239">
        <f t="shared" si="5"/>
        <v>0</v>
      </c>
      <c r="AP44" s="239"/>
      <c r="AQ44" s="239">
        <f t="shared" si="6"/>
        <v>0</v>
      </c>
      <c r="AR44" s="239">
        <f t="shared" si="7"/>
        <v>0</v>
      </c>
      <c r="AS44" s="239"/>
      <c r="AT44" s="239"/>
      <c r="AU44" s="239"/>
      <c r="AV44" s="239"/>
    </row>
    <row r="45" spans="1:48" ht="14.25">
      <c r="A45" s="75">
        <v>41</v>
      </c>
      <c r="B45" s="96"/>
      <c r="C45" s="294"/>
      <c r="D45" s="84"/>
      <c r="E45" s="85"/>
      <c r="F45" s="86"/>
      <c r="G45" s="87"/>
      <c r="H45" s="88"/>
      <c r="I45" s="89"/>
      <c r="J45" s="88"/>
      <c r="K45" s="90"/>
      <c r="L45" s="90" t="s">
        <v>1</v>
      </c>
      <c r="M45" s="90"/>
      <c r="N45" s="39" t="s">
        <v>227</v>
      </c>
      <c r="O45" s="50"/>
      <c r="P45" s="92"/>
      <c r="Q45" s="101"/>
      <c r="R45" s="40"/>
      <c r="S45" s="46"/>
      <c r="T45" s="101"/>
      <c r="U45" s="101"/>
      <c r="V45" s="40"/>
      <c r="W45" s="46"/>
      <c r="X45" s="101"/>
      <c r="Y45" s="101"/>
      <c r="Z45" s="40"/>
      <c r="AA45" s="239"/>
      <c r="AB45" s="239"/>
      <c r="AC45" s="239"/>
      <c r="AD45" s="239"/>
      <c r="AE45" s="239"/>
      <c r="AF45" s="239"/>
      <c r="AG45" s="239"/>
      <c r="AH45" s="239">
        <f t="shared" si="0"/>
        <v>0</v>
      </c>
      <c r="AI45" s="239"/>
      <c r="AJ45" s="236">
        <f t="shared" si="1"/>
        <v>0</v>
      </c>
      <c r="AK45" s="239">
        <f t="shared" si="2"/>
        <v>0</v>
      </c>
      <c r="AL45" s="239">
        <f t="shared" si="3"/>
        <v>0</v>
      </c>
      <c r="AM45" s="239"/>
      <c r="AN45" s="239">
        <f t="shared" si="4"/>
        <v>0</v>
      </c>
      <c r="AO45" s="239">
        <f t="shared" si="5"/>
        <v>0</v>
      </c>
      <c r="AP45" s="239"/>
      <c r="AQ45" s="239">
        <f t="shared" si="6"/>
        <v>0</v>
      </c>
      <c r="AR45" s="239">
        <f t="shared" si="7"/>
        <v>0</v>
      </c>
      <c r="AS45" s="239"/>
      <c r="AT45" s="239"/>
      <c r="AU45" s="239"/>
      <c r="AV45" s="239"/>
    </row>
    <row r="46" spans="1:48" ht="14.25">
      <c r="A46" s="75">
        <v>42</v>
      </c>
      <c r="B46" s="96"/>
      <c r="C46" s="294"/>
      <c r="D46" s="84"/>
      <c r="E46" s="85"/>
      <c r="F46" s="86"/>
      <c r="G46" s="87"/>
      <c r="H46" s="88"/>
      <c r="I46" s="89"/>
      <c r="J46" s="88"/>
      <c r="K46" s="90"/>
      <c r="L46" s="90" t="s">
        <v>1</v>
      </c>
      <c r="M46" s="90"/>
      <c r="N46" s="39" t="s">
        <v>227</v>
      </c>
      <c r="O46" s="50"/>
      <c r="P46" s="92"/>
      <c r="Q46" s="101"/>
      <c r="R46" s="40"/>
      <c r="S46" s="46"/>
      <c r="T46" s="101"/>
      <c r="U46" s="101"/>
      <c r="V46" s="40"/>
      <c r="W46" s="46"/>
      <c r="X46" s="101"/>
      <c r="Y46" s="101"/>
      <c r="Z46" s="40"/>
      <c r="AA46" s="239"/>
      <c r="AB46" s="239"/>
      <c r="AC46" s="239"/>
      <c r="AD46" s="239"/>
      <c r="AE46" s="239"/>
      <c r="AF46" s="239"/>
      <c r="AG46" s="239"/>
      <c r="AH46" s="239">
        <f t="shared" si="0"/>
        <v>0</v>
      </c>
      <c r="AI46" s="239"/>
      <c r="AJ46" s="236">
        <f t="shared" si="1"/>
        <v>0</v>
      </c>
      <c r="AK46" s="239">
        <f t="shared" si="2"/>
        <v>0</v>
      </c>
      <c r="AL46" s="239">
        <f t="shared" si="3"/>
        <v>0</v>
      </c>
      <c r="AM46" s="239"/>
      <c r="AN46" s="239">
        <f t="shared" si="4"/>
        <v>0</v>
      </c>
      <c r="AO46" s="239">
        <f t="shared" si="5"/>
        <v>0</v>
      </c>
      <c r="AP46" s="239"/>
      <c r="AQ46" s="239">
        <f t="shared" si="6"/>
        <v>0</v>
      </c>
      <c r="AR46" s="239">
        <f t="shared" si="7"/>
        <v>0</v>
      </c>
      <c r="AS46" s="239"/>
      <c r="AT46" s="239"/>
      <c r="AU46" s="239"/>
      <c r="AV46" s="239"/>
    </row>
    <row r="47" spans="1:48" ht="14.25">
      <c r="A47" s="75">
        <v>43</v>
      </c>
      <c r="B47" s="96"/>
      <c r="C47" s="294"/>
      <c r="D47" s="84"/>
      <c r="E47" s="85"/>
      <c r="F47" s="86"/>
      <c r="G47" s="87"/>
      <c r="H47" s="88"/>
      <c r="I47" s="89"/>
      <c r="J47" s="88"/>
      <c r="K47" s="90"/>
      <c r="L47" s="90" t="s">
        <v>1</v>
      </c>
      <c r="M47" s="90"/>
      <c r="N47" s="39" t="s">
        <v>227</v>
      </c>
      <c r="O47" s="50"/>
      <c r="P47" s="92"/>
      <c r="Q47" s="101"/>
      <c r="R47" s="40"/>
      <c r="S47" s="46"/>
      <c r="T47" s="101"/>
      <c r="U47" s="101"/>
      <c r="V47" s="40"/>
      <c r="W47" s="46"/>
      <c r="X47" s="101"/>
      <c r="Y47" s="101"/>
      <c r="Z47" s="40"/>
      <c r="AA47" s="239"/>
      <c r="AB47" s="239"/>
      <c r="AC47" s="239"/>
      <c r="AD47" s="239"/>
      <c r="AE47" s="239"/>
      <c r="AF47" s="239"/>
      <c r="AG47" s="239"/>
      <c r="AH47" s="239">
        <f t="shared" si="0"/>
        <v>0</v>
      </c>
      <c r="AI47" s="239"/>
      <c r="AJ47" s="236">
        <f t="shared" si="1"/>
        <v>0</v>
      </c>
      <c r="AK47" s="239">
        <f t="shared" si="2"/>
        <v>0</v>
      </c>
      <c r="AL47" s="239">
        <f t="shared" si="3"/>
        <v>0</v>
      </c>
      <c r="AM47" s="239"/>
      <c r="AN47" s="239">
        <f t="shared" si="4"/>
        <v>0</v>
      </c>
      <c r="AO47" s="239">
        <f t="shared" si="5"/>
        <v>0</v>
      </c>
      <c r="AP47" s="239"/>
      <c r="AQ47" s="239">
        <f t="shared" si="6"/>
        <v>0</v>
      </c>
      <c r="AR47" s="239">
        <f t="shared" si="7"/>
        <v>0</v>
      </c>
      <c r="AS47" s="239"/>
      <c r="AT47" s="239"/>
      <c r="AU47" s="239"/>
      <c r="AV47" s="239"/>
    </row>
    <row r="48" spans="1:48" ht="14.25">
      <c r="A48" s="75">
        <v>44</v>
      </c>
      <c r="B48" s="96"/>
      <c r="C48" s="294"/>
      <c r="D48" s="84"/>
      <c r="E48" s="85"/>
      <c r="F48" s="86"/>
      <c r="G48" s="87"/>
      <c r="H48" s="88"/>
      <c r="I48" s="89"/>
      <c r="J48" s="88"/>
      <c r="K48" s="90"/>
      <c r="L48" s="90" t="s">
        <v>1</v>
      </c>
      <c r="M48" s="90"/>
      <c r="N48" s="39" t="s">
        <v>227</v>
      </c>
      <c r="O48" s="50"/>
      <c r="P48" s="92"/>
      <c r="Q48" s="101"/>
      <c r="R48" s="40"/>
      <c r="S48" s="46"/>
      <c r="T48" s="101"/>
      <c r="U48" s="101"/>
      <c r="V48" s="40"/>
      <c r="W48" s="46"/>
      <c r="X48" s="101"/>
      <c r="Y48" s="101"/>
      <c r="Z48" s="40"/>
      <c r="AA48" s="239"/>
      <c r="AB48" s="239"/>
      <c r="AC48" s="239"/>
      <c r="AD48" s="239"/>
      <c r="AE48" s="239"/>
      <c r="AF48" s="239"/>
      <c r="AG48" s="239"/>
      <c r="AH48" s="239">
        <f t="shared" si="0"/>
        <v>0</v>
      </c>
      <c r="AI48" s="239"/>
      <c r="AJ48" s="236">
        <f t="shared" si="1"/>
        <v>0</v>
      </c>
      <c r="AK48" s="239">
        <f t="shared" si="2"/>
        <v>0</v>
      </c>
      <c r="AL48" s="239">
        <f t="shared" si="3"/>
        <v>0</v>
      </c>
      <c r="AM48" s="239"/>
      <c r="AN48" s="239">
        <f t="shared" si="4"/>
        <v>0</v>
      </c>
      <c r="AO48" s="239">
        <f t="shared" si="5"/>
        <v>0</v>
      </c>
      <c r="AP48" s="239"/>
      <c r="AQ48" s="239">
        <f t="shared" si="6"/>
        <v>0</v>
      </c>
      <c r="AR48" s="239">
        <f t="shared" si="7"/>
        <v>0</v>
      </c>
      <c r="AS48" s="239"/>
      <c r="AT48" s="239"/>
      <c r="AU48" s="239"/>
      <c r="AV48" s="239"/>
    </row>
    <row r="49" spans="1:48" ht="14.25">
      <c r="A49" s="74">
        <v>45</v>
      </c>
      <c r="B49" s="230"/>
      <c r="C49" s="295"/>
      <c r="D49" s="210"/>
      <c r="E49" s="211"/>
      <c r="F49" s="212"/>
      <c r="G49" s="213"/>
      <c r="H49" s="214"/>
      <c r="I49" s="215"/>
      <c r="J49" s="214"/>
      <c r="K49" s="216"/>
      <c r="L49" s="216" t="s">
        <v>1</v>
      </c>
      <c r="M49" s="216"/>
      <c r="N49" s="41" t="s">
        <v>227</v>
      </c>
      <c r="O49" s="49"/>
      <c r="P49" s="224"/>
      <c r="Q49" s="225"/>
      <c r="R49" s="42"/>
      <c r="S49" s="45"/>
      <c r="T49" s="225"/>
      <c r="U49" s="225"/>
      <c r="V49" s="42"/>
      <c r="W49" s="45"/>
      <c r="X49" s="225"/>
      <c r="Y49" s="225"/>
      <c r="Z49" s="42"/>
      <c r="AA49" s="239"/>
      <c r="AB49" s="239"/>
      <c r="AC49" s="239"/>
      <c r="AD49" s="239"/>
      <c r="AE49" s="239"/>
      <c r="AF49" s="239"/>
      <c r="AG49" s="239"/>
      <c r="AH49" s="239">
        <f t="shared" si="0"/>
        <v>0</v>
      </c>
      <c r="AI49" s="239"/>
      <c r="AJ49" s="236">
        <f t="shared" si="1"/>
        <v>0</v>
      </c>
      <c r="AK49" s="239">
        <f t="shared" si="2"/>
        <v>0</v>
      </c>
      <c r="AL49" s="239">
        <f t="shared" si="3"/>
        <v>0</v>
      </c>
      <c r="AM49" s="239"/>
      <c r="AN49" s="239">
        <f t="shared" si="4"/>
        <v>0</v>
      </c>
      <c r="AO49" s="239">
        <f t="shared" si="5"/>
        <v>0</v>
      </c>
      <c r="AP49" s="239"/>
      <c r="AQ49" s="239">
        <f t="shared" si="6"/>
        <v>0</v>
      </c>
      <c r="AR49" s="239">
        <f t="shared" si="7"/>
        <v>0</v>
      </c>
      <c r="AS49" s="239"/>
      <c r="AT49" s="239"/>
      <c r="AU49" s="239"/>
      <c r="AV49" s="239"/>
    </row>
    <row r="50" spans="1:48" ht="14.25">
      <c r="A50" s="75">
        <v>46</v>
      </c>
      <c r="B50" s="96"/>
      <c r="C50" s="294"/>
      <c r="D50" s="84"/>
      <c r="E50" s="85"/>
      <c r="F50" s="86"/>
      <c r="G50" s="87"/>
      <c r="H50" s="88"/>
      <c r="I50" s="89"/>
      <c r="J50" s="88"/>
      <c r="K50" s="90"/>
      <c r="L50" s="90" t="s">
        <v>1</v>
      </c>
      <c r="M50" s="90"/>
      <c r="N50" s="39" t="s">
        <v>227</v>
      </c>
      <c r="O50" s="50"/>
      <c r="P50" s="92"/>
      <c r="Q50" s="101"/>
      <c r="R50" s="40"/>
      <c r="S50" s="46"/>
      <c r="T50" s="101"/>
      <c r="U50" s="101"/>
      <c r="V50" s="40"/>
      <c r="W50" s="46"/>
      <c r="X50" s="101"/>
      <c r="Y50" s="101"/>
      <c r="Z50" s="40"/>
      <c r="AA50" s="239"/>
      <c r="AB50" s="239"/>
      <c r="AC50" s="239"/>
      <c r="AD50" s="239"/>
      <c r="AE50" s="239"/>
      <c r="AF50" s="239"/>
      <c r="AG50" s="239"/>
      <c r="AH50" s="239">
        <f t="shared" si="0"/>
        <v>0</v>
      </c>
      <c r="AI50" s="239"/>
      <c r="AJ50" s="236">
        <f t="shared" si="1"/>
        <v>0</v>
      </c>
      <c r="AK50" s="239">
        <f t="shared" si="2"/>
        <v>0</v>
      </c>
      <c r="AL50" s="239">
        <f t="shared" si="3"/>
        <v>0</v>
      </c>
      <c r="AM50" s="239"/>
      <c r="AN50" s="239">
        <f t="shared" si="4"/>
        <v>0</v>
      </c>
      <c r="AO50" s="239">
        <f t="shared" si="5"/>
        <v>0</v>
      </c>
      <c r="AP50" s="239"/>
      <c r="AQ50" s="239">
        <f t="shared" si="6"/>
        <v>0</v>
      </c>
      <c r="AR50" s="239">
        <f t="shared" si="7"/>
        <v>0</v>
      </c>
      <c r="AS50" s="239"/>
      <c r="AT50" s="239"/>
      <c r="AU50" s="239"/>
      <c r="AV50" s="239"/>
    </row>
    <row r="51" spans="1:48" ht="14.25">
      <c r="A51" s="75">
        <v>47</v>
      </c>
      <c r="B51" s="96"/>
      <c r="C51" s="294"/>
      <c r="D51" s="84"/>
      <c r="E51" s="85"/>
      <c r="F51" s="86"/>
      <c r="G51" s="87"/>
      <c r="H51" s="88"/>
      <c r="I51" s="89"/>
      <c r="J51" s="88"/>
      <c r="K51" s="90"/>
      <c r="L51" s="90" t="s">
        <v>1</v>
      </c>
      <c r="M51" s="90"/>
      <c r="N51" s="39" t="s">
        <v>227</v>
      </c>
      <c r="O51" s="50"/>
      <c r="P51" s="92"/>
      <c r="Q51" s="101"/>
      <c r="R51" s="40"/>
      <c r="S51" s="46"/>
      <c r="T51" s="101"/>
      <c r="U51" s="101"/>
      <c r="V51" s="40"/>
      <c r="W51" s="46"/>
      <c r="X51" s="101"/>
      <c r="Y51" s="101"/>
      <c r="Z51" s="40"/>
      <c r="AA51" s="239"/>
      <c r="AB51" s="239"/>
      <c r="AC51" s="239"/>
      <c r="AD51" s="239"/>
      <c r="AE51" s="239"/>
      <c r="AF51" s="239"/>
      <c r="AG51" s="239"/>
      <c r="AH51" s="239">
        <f t="shared" si="0"/>
        <v>0</v>
      </c>
      <c r="AI51" s="239"/>
      <c r="AJ51" s="236">
        <f t="shared" si="1"/>
        <v>0</v>
      </c>
      <c r="AK51" s="239">
        <f t="shared" si="2"/>
        <v>0</v>
      </c>
      <c r="AL51" s="239">
        <f t="shared" si="3"/>
        <v>0</v>
      </c>
      <c r="AM51" s="239"/>
      <c r="AN51" s="239">
        <f t="shared" si="4"/>
        <v>0</v>
      </c>
      <c r="AO51" s="239">
        <f t="shared" si="5"/>
        <v>0</v>
      </c>
      <c r="AP51" s="239"/>
      <c r="AQ51" s="239">
        <f t="shared" si="6"/>
        <v>0</v>
      </c>
      <c r="AR51" s="239">
        <f t="shared" si="7"/>
        <v>0</v>
      </c>
      <c r="AS51" s="239"/>
      <c r="AT51" s="239"/>
      <c r="AU51" s="239"/>
      <c r="AV51" s="239"/>
    </row>
    <row r="52" spans="1:48" ht="14.25">
      <c r="A52" s="75">
        <v>48</v>
      </c>
      <c r="B52" s="96"/>
      <c r="C52" s="294"/>
      <c r="D52" s="84"/>
      <c r="E52" s="85"/>
      <c r="F52" s="86"/>
      <c r="G52" s="87"/>
      <c r="H52" s="88"/>
      <c r="I52" s="89"/>
      <c r="J52" s="88"/>
      <c r="K52" s="90"/>
      <c r="L52" s="90" t="s">
        <v>1</v>
      </c>
      <c r="M52" s="90"/>
      <c r="N52" s="39" t="s">
        <v>227</v>
      </c>
      <c r="O52" s="50"/>
      <c r="P52" s="92"/>
      <c r="Q52" s="101"/>
      <c r="R52" s="40"/>
      <c r="S52" s="46"/>
      <c r="T52" s="101"/>
      <c r="U52" s="101"/>
      <c r="V52" s="40"/>
      <c r="W52" s="46"/>
      <c r="X52" s="101"/>
      <c r="Y52" s="101"/>
      <c r="Z52" s="40"/>
      <c r="AA52" s="239"/>
      <c r="AB52" s="239"/>
      <c r="AC52" s="239"/>
      <c r="AD52" s="239"/>
      <c r="AE52" s="239"/>
      <c r="AF52" s="239"/>
      <c r="AG52" s="239"/>
      <c r="AH52" s="239">
        <f t="shared" si="0"/>
        <v>0</v>
      </c>
      <c r="AI52" s="239"/>
      <c r="AJ52" s="236">
        <f t="shared" si="1"/>
        <v>0</v>
      </c>
      <c r="AK52" s="239">
        <f t="shared" si="2"/>
        <v>0</v>
      </c>
      <c r="AL52" s="239">
        <f t="shared" si="3"/>
        <v>0</v>
      </c>
      <c r="AM52" s="239"/>
      <c r="AN52" s="239">
        <f t="shared" si="4"/>
        <v>0</v>
      </c>
      <c r="AO52" s="239">
        <f t="shared" si="5"/>
        <v>0</v>
      </c>
      <c r="AP52" s="239"/>
      <c r="AQ52" s="239">
        <f t="shared" si="6"/>
        <v>0</v>
      </c>
      <c r="AR52" s="239">
        <f t="shared" si="7"/>
        <v>0</v>
      </c>
      <c r="AS52" s="239"/>
      <c r="AT52" s="239"/>
      <c r="AU52" s="239"/>
      <c r="AV52" s="239"/>
    </row>
    <row r="53" spans="1:48" ht="14.25">
      <c r="A53" s="75">
        <v>49</v>
      </c>
      <c r="B53" s="96"/>
      <c r="C53" s="294"/>
      <c r="D53" s="84"/>
      <c r="E53" s="85"/>
      <c r="F53" s="86"/>
      <c r="G53" s="87"/>
      <c r="H53" s="88"/>
      <c r="I53" s="89"/>
      <c r="J53" s="88"/>
      <c r="K53" s="90"/>
      <c r="L53" s="90" t="s">
        <v>1</v>
      </c>
      <c r="M53" s="90"/>
      <c r="N53" s="39" t="s">
        <v>227</v>
      </c>
      <c r="O53" s="50"/>
      <c r="P53" s="92"/>
      <c r="Q53" s="101"/>
      <c r="R53" s="40"/>
      <c r="S53" s="46"/>
      <c r="T53" s="101"/>
      <c r="U53" s="101"/>
      <c r="V53" s="40"/>
      <c r="W53" s="46"/>
      <c r="X53" s="101"/>
      <c r="Y53" s="101"/>
      <c r="Z53" s="40"/>
      <c r="AA53" s="239"/>
      <c r="AB53" s="239"/>
      <c r="AC53" s="239"/>
      <c r="AD53" s="239"/>
      <c r="AE53" s="239"/>
      <c r="AF53" s="239"/>
      <c r="AG53" s="239"/>
      <c r="AH53" s="239">
        <f t="shared" si="0"/>
        <v>0</v>
      </c>
      <c r="AI53" s="239"/>
      <c r="AJ53" s="236">
        <f t="shared" si="1"/>
        <v>0</v>
      </c>
      <c r="AK53" s="239">
        <f t="shared" si="2"/>
        <v>0</v>
      </c>
      <c r="AL53" s="239">
        <f t="shared" si="3"/>
        <v>0</v>
      </c>
      <c r="AM53" s="239"/>
      <c r="AN53" s="239">
        <f t="shared" si="4"/>
        <v>0</v>
      </c>
      <c r="AO53" s="239">
        <f t="shared" si="5"/>
        <v>0</v>
      </c>
      <c r="AP53" s="239"/>
      <c r="AQ53" s="239">
        <f t="shared" si="6"/>
        <v>0</v>
      </c>
      <c r="AR53" s="239">
        <f t="shared" si="7"/>
        <v>0</v>
      </c>
      <c r="AS53" s="239"/>
      <c r="AT53" s="239"/>
      <c r="AU53" s="239"/>
      <c r="AV53" s="239"/>
    </row>
    <row r="54" spans="1:48" ht="15" thickBot="1">
      <c r="A54" s="76">
        <v>50</v>
      </c>
      <c r="B54" s="231"/>
      <c r="C54" s="296"/>
      <c r="D54" s="217"/>
      <c r="E54" s="218"/>
      <c r="F54" s="219"/>
      <c r="G54" s="220"/>
      <c r="H54" s="221"/>
      <c r="I54" s="222"/>
      <c r="J54" s="221"/>
      <c r="K54" s="223"/>
      <c r="L54" s="223" t="s">
        <v>1</v>
      </c>
      <c r="M54" s="223"/>
      <c r="N54" s="43" t="s">
        <v>227</v>
      </c>
      <c r="O54" s="51"/>
      <c r="P54" s="226"/>
      <c r="Q54" s="227"/>
      <c r="R54" s="44"/>
      <c r="S54" s="47"/>
      <c r="T54" s="227"/>
      <c r="U54" s="227"/>
      <c r="V54" s="44"/>
      <c r="W54" s="47"/>
      <c r="X54" s="227"/>
      <c r="Y54" s="227"/>
      <c r="Z54" s="44"/>
      <c r="AA54" s="239"/>
      <c r="AB54" s="239"/>
      <c r="AC54" s="239"/>
      <c r="AD54" s="239"/>
      <c r="AE54" s="239"/>
      <c r="AF54" s="239"/>
      <c r="AG54" s="239"/>
      <c r="AH54" s="239">
        <f t="shared" si="0"/>
        <v>0</v>
      </c>
      <c r="AI54" s="239"/>
      <c r="AJ54" s="236">
        <f t="shared" si="1"/>
        <v>0</v>
      </c>
      <c r="AK54" s="239">
        <f t="shared" si="2"/>
        <v>0</v>
      </c>
      <c r="AL54" s="239">
        <f t="shared" si="3"/>
        <v>0</v>
      </c>
      <c r="AM54" s="239"/>
      <c r="AN54" s="239">
        <f t="shared" si="4"/>
        <v>0</v>
      </c>
      <c r="AO54" s="239">
        <f t="shared" si="5"/>
        <v>0</v>
      </c>
      <c r="AP54" s="239"/>
      <c r="AQ54" s="239">
        <f t="shared" si="6"/>
        <v>0</v>
      </c>
      <c r="AR54" s="239">
        <f t="shared" si="7"/>
        <v>0</v>
      </c>
      <c r="AS54" s="239"/>
      <c r="AT54" s="239"/>
      <c r="AU54" s="239"/>
      <c r="AV54" s="239"/>
    </row>
    <row r="55" spans="1:48" ht="14.25" thickBot="1">
      <c r="A55" s="239"/>
      <c r="B55" s="239"/>
      <c r="C55" s="239"/>
      <c r="D55" s="239"/>
      <c r="E55" s="239"/>
      <c r="F55" s="239"/>
      <c r="G55" s="239"/>
      <c r="H55" s="239"/>
      <c r="I55" s="239"/>
      <c r="J55" s="239"/>
      <c r="K55" s="239"/>
      <c r="L55" s="239"/>
      <c r="M55" s="239"/>
      <c r="N55" s="239"/>
      <c r="O55" s="239"/>
      <c r="P55" s="239"/>
      <c r="Q55" s="239"/>
      <c r="R55" s="239"/>
      <c r="S55" s="239"/>
      <c r="T55" s="239"/>
      <c r="U55" s="239"/>
      <c r="V55" s="239"/>
      <c r="W55" s="239"/>
      <c r="X55" s="239"/>
      <c r="Y55" s="239"/>
      <c r="Z55" s="239"/>
      <c r="AA55" s="239"/>
      <c r="AB55" s="239"/>
      <c r="AC55" s="239"/>
      <c r="AD55" s="239"/>
      <c r="AE55" s="239"/>
      <c r="AF55" s="239"/>
      <c r="AG55" s="239"/>
      <c r="AH55" s="261">
        <f>SUM(AH5:AH54)</f>
        <v>0</v>
      </c>
      <c r="AI55" s="239"/>
      <c r="AJ55" s="239"/>
      <c r="AK55" s="262">
        <f t="shared" ref="AK55:AU55" si="8">SUM(AK5:AK54)</f>
        <v>0</v>
      </c>
      <c r="AL55" s="263">
        <f t="shared" si="8"/>
        <v>0</v>
      </c>
      <c r="AM55" s="264">
        <f t="shared" si="8"/>
        <v>0</v>
      </c>
      <c r="AN55" s="262">
        <f t="shared" si="8"/>
        <v>0</v>
      </c>
      <c r="AO55" s="263">
        <f t="shared" si="8"/>
        <v>0</v>
      </c>
      <c r="AP55" s="264">
        <f t="shared" si="8"/>
        <v>0</v>
      </c>
      <c r="AQ55" s="262">
        <f t="shared" si="8"/>
        <v>0</v>
      </c>
      <c r="AR55" s="263">
        <f t="shared" si="8"/>
        <v>0</v>
      </c>
      <c r="AS55" s="264">
        <f t="shared" si="8"/>
        <v>0</v>
      </c>
      <c r="AT55" s="262">
        <f t="shared" si="8"/>
        <v>0</v>
      </c>
      <c r="AU55" s="263">
        <f t="shared" si="8"/>
        <v>0</v>
      </c>
      <c r="AV55" s="264"/>
    </row>
    <row r="56" spans="1:48" ht="14.25" thickBot="1">
      <c r="A56" s="239"/>
      <c r="B56" s="239"/>
      <c r="C56" s="239"/>
      <c r="D56" s="239"/>
      <c r="E56" s="239"/>
      <c r="F56" s="239"/>
      <c r="G56" s="239"/>
      <c r="H56" s="239"/>
      <c r="I56" s="239"/>
      <c r="J56" s="239"/>
      <c r="K56" s="239"/>
      <c r="L56" s="239"/>
      <c r="M56" s="239"/>
      <c r="N56" s="239"/>
      <c r="O56" s="239"/>
      <c r="P56" s="239"/>
      <c r="Q56" s="239"/>
      <c r="R56" s="239"/>
      <c r="S56" s="239"/>
      <c r="T56" s="239"/>
      <c r="U56" s="239"/>
      <c r="V56" s="239"/>
      <c r="W56" s="239"/>
      <c r="X56" s="239"/>
      <c r="Y56" s="239"/>
      <c r="Z56" s="239"/>
      <c r="AA56" s="239"/>
      <c r="AB56" s="239"/>
      <c r="AC56" s="239"/>
      <c r="AD56" s="239"/>
      <c r="AE56" s="239"/>
      <c r="AF56" s="239"/>
      <c r="AG56" s="239"/>
      <c r="AH56" s="239"/>
      <c r="AI56" s="239"/>
      <c r="AJ56" s="239"/>
      <c r="AK56" s="239" t="s">
        <v>242</v>
      </c>
      <c r="AL56" s="239"/>
      <c r="AM56" s="239"/>
      <c r="AN56" s="239" t="s">
        <v>240</v>
      </c>
      <c r="AO56" s="239"/>
      <c r="AP56" s="239"/>
      <c r="AQ56" s="239" t="s">
        <v>241</v>
      </c>
      <c r="AR56" s="239"/>
      <c r="AS56" s="239"/>
      <c r="AT56" s="239"/>
      <c r="AU56" s="239"/>
      <c r="AV56" s="239"/>
    </row>
    <row r="57" spans="1:48" ht="14.25" thickBot="1">
      <c r="A57" s="239"/>
      <c r="B57" s="239"/>
      <c r="C57" s="239"/>
      <c r="D57" s="239"/>
      <c r="E57" s="239"/>
      <c r="F57" s="239"/>
      <c r="G57" s="239"/>
      <c r="H57" s="239"/>
      <c r="I57" s="239"/>
      <c r="J57" s="239"/>
      <c r="K57" s="239"/>
      <c r="L57" s="239"/>
      <c r="M57" s="239"/>
      <c r="N57" s="239"/>
      <c r="O57" s="239"/>
      <c r="P57" s="239"/>
      <c r="Q57" s="239"/>
      <c r="R57" s="239"/>
      <c r="S57" s="239"/>
      <c r="T57" s="239"/>
      <c r="U57" s="239"/>
      <c r="V57" s="239"/>
      <c r="W57" s="239"/>
      <c r="X57" s="239"/>
      <c r="Y57" s="239"/>
      <c r="Z57" s="239"/>
      <c r="AA57" s="239"/>
      <c r="AB57" s="239"/>
      <c r="AC57" s="239"/>
      <c r="AD57" s="239"/>
      <c r="AE57" s="239"/>
      <c r="AF57" s="239"/>
      <c r="AG57" s="239"/>
      <c r="AH57" s="239"/>
      <c r="AI57" s="261">
        <f>+総括申込!$S$6</f>
        <v>0</v>
      </c>
      <c r="AJ57" s="239"/>
      <c r="AK57" s="262">
        <f>IF($AI57="一般",AK55+AN55+AQ55+AT55,0)+IF($AI57="大学",AK55+AN55+AQ55+AT55,0)</f>
        <v>0</v>
      </c>
      <c r="AL57" s="263">
        <f>IF($AI57="一般",AL55+AO55+AR55+AU55,0)+IF($AI57="大学",AL55+AO55+AR55+AU55,0)</f>
        <v>0</v>
      </c>
      <c r="AM57" s="264"/>
      <c r="AN57" s="262">
        <f>IF($AI57="高校",AK55+AN55+AQ55+AT55,0)</f>
        <v>0</v>
      </c>
      <c r="AO57" s="263">
        <f>IF($AI57="高校",AL55+AO55+AR55+AU55,0)</f>
        <v>0</v>
      </c>
      <c r="AP57" s="264"/>
      <c r="AQ57" s="262">
        <f>IF($AI57="中学",AK55+AN55+AQ55+AT55,0)</f>
        <v>0</v>
      </c>
      <c r="AR57" s="263">
        <f>IF($AI57="中学",AL55+AO55+AR55+AU55,0)</f>
        <v>0</v>
      </c>
      <c r="AS57" s="264"/>
      <c r="AT57" s="239"/>
      <c r="AU57" s="239"/>
      <c r="AV57" s="239"/>
    </row>
    <row r="58" spans="1:48">
      <c r="A58" s="239"/>
      <c r="B58" s="239"/>
      <c r="C58" s="239"/>
      <c r="D58" s="239"/>
      <c r="E58" s="239"/>
      <c r="F58" s="239"/>
      <c r="G58" s="239"/>
      <c r="H58" s="239"/>
      <c r="I58" s="239"/>
      <c r="J58" s="239"/>
      <c r="K58" s="239"/>
      <c r="L58" s="239"/>
      <c r="M58" s="239"/>
      <c r="N58" s="239"/>
      <c r="O58" s="239"/>
      <c r="P58" s="239"/>
      <c r="Q58" s="239"/>
      <c r="R58" s="239"/>
      <c r="S58" s="239"/>
      <c r="T58" s="239"/>
      <c r="U58" s="239"/>
      <c r="V58" s="239"/>
      <c r="W58" s="239"/>
      <c r="X58" s="239"/>
      <c r="Y58" s="239"/>
      <c r="Z58" s="239"/>
      <c r="AA58" s="239"/>
      <c r="AB58" s="239"/>
      <c r="AC58" s="239"/>
      <c r="AD58" s="239"/>
      <c r="AE58" s="239"/>
      <c r="AF58" s="239"/>
      <c r="AG58" s="239"/>
      <c r="AH58" s="239"/>
      <c r="AI58" s="239"/>
      <c r="AJ58" s="239"/>
      <c r="AK58" s="239"/>
      <c r="AL58" s="239"/>
      <c r="AM58" s="239"/>
      <c r="AN58" s="239"/>
      <c r="AO58" s="239"/>
      <c r="AP58" s="239"/>
      <c r="AQ58" s="239"/>
      <c r="AR58" s="239"/>
      <c r="AS58" s="239"/>
      <c r="AT58" s="239"/>
      <c r="AU58" s="239"/>
      <c r="AV58" s="239"/>
    </row>
    <row r="59" spans="1:48">
      <c r="A59" s="239"/>
      <c r="B59" s="239"/>
      <c r="C59" s="239"/>
      <c r="D59" s="239"/>
      <c r="E59" s="239"/>
      <c r="F59" s="239"/>
      <c r="G59" s="239"/>
      <c r="H59" s="239"/>
      <c r="I59" s="239"/>
      <c r="J59" s="239"/>
      <c r="K59" s="239"/>
      <c r="L59" s="239"/>
      <c r="M59" s="239"/>
      <c r="N59" s="239"/>
      <c r="O59" s="239"/>
      <c r="P59" s="239"/>
      <c r="Q59" s="239"/>
      <c r="R59" s="239"/>
      <c r="S59" s="239"/>
      <c r="T59" s="239"/>
      <c r="U59" s="239"/>
      <c r="V59" s="239"/>
      <c r="W59" s="239"/>
      <c r="X59" s="239"/>
      <c r="Y59" s="239"/>
      <c r="Z59" s="239"/>
      <c r="AA59" s="239"/>
      <c r="AB59" s="239"/>
      <c r="AC59" s="239"/>
      <c r="AD59" s="239"/>
      <c r="AE59" s="239"/>
      <c r="AF59" s="239"/>
      <c r="AG59" s="239"/>
      <c r="AH59" s="239"/>
      <c r="AI59" s="239"/>
      <c r="AJ59" s="239"/>
      <c r="AK59" s="239"/>
      <c r="AL59" s="239"/>
      <c r="AM59" s="239"/>
      <c r="AN59" s="239"/>
      <c r="AO59" s="239"/>
      <c r="AP59" s="239"/>
      <c r="AQ59" s="239"/>
      <c r="AR59" s="239"/>
      <c r="AS59" s="239"/>
      <c r="AT59" s="239"/>
      <c r="AU59" s="239"/>
      <c r="AV59" s="239"/>
    </row>
    <row r="60" spans="1:48">
      <c r="A60" s="239"/>
      <c r="B60" s="239"/>
      <c r="C60" s="239"/>
      <c r="D60" s="239"/>
      <c r="E60" s="239"/>
      <c r="F60" s="239"/>
      <c r="G60" s="239"/>
      <c r="H60" s="239"/>
      <c r="I60" s="239"/>
      <c r="J60" s="239"/>
      <c r="K60" s="239"/>
      <c r="L60" s="239"/>
      <c r="M60" s="239"/>
      <c r="N60" s="239"/>
      <c r="O60" s="239"/>
      <c r="P60" s="239"/>
      <c r="Q60" s="239"/>
      <c r="R60" s="239"/>
      <c r="S60" s="239"/>
      <c r="T60" s="239"/>
      <c r="U60" s="239"/>
      <c r="V60" s="239"/>
      <c r="W60" s="239"/>
      <c r="X60" s="239"/>
      <c r="Y60" s="239"/>
      <c r="Z60" s="239"/>
      <c r="AA60" s="239"/>
      <c r="AB60" s="239"/>
      <c r="AC60" s="239"/>
      <c r="AD60" s="239"/>
      <c r="AE60" s="239"/>
      <c r="AF60" s="239"/>
      <c r="AG60" s="239"/>
      <c r="AH60" s="239"/>
      <c r="AI60" s="239"/>
      <c r="AJ60" s="239"/>
      <c r="AK60" s="239"/>
      <c r="AL60" s="239"/>
      <c r="AM60" s="239"/>
      <c r="AN60" s="239"/>
      <c r="AO60" s="239"/>
      <c r="AP60" s="239"/>
      <c r="AQ60" s="239"/>
      <c r="AR60" s="239"/>
      <c r="AS60" s="239"/>
      <c r="AT60" s="239"/>
      <c r="AU60" s="239"/>
      <c r="AV60" s="239"/>
    </row>
    <row r="61" spans="1:48">
      <c r="A61" s="239"/>
      <c r="B61" s="239"/>
      <c r="C61" s="239"/>
      <c r="D61" s="239"/>
      <c r="E61" s="239"/>
      <c r="F61" s="239"/>
      <c r="G61" s="239"/>
      <c r="H61" s="239"/>
      <c r="I61" s="239"/>
      <c r="J61" s="239"/>
      <c r="K61" s="239"/>
      <c r="L61" s="239"/>
      <c r="M61" s="239"/>
      <c r="N61" s="239"/>
      <c r="O61" s="239"/>
      <c r="P61" s="239"/>
      <c r="Q61" s="239"/>
      <c r="R61" s="239"/>
      <c r="S61" s="239"/>
      <c r="T61" s="239"/>
      <c r="U61" s="239"/>
      <c r="V61" s="239"/>
      <c r="W61" s="239"/>
      <c r="X61" s="239"/>
      <c r="Y61" s="239"/>
      <c r="Z61" s="239"/>
      <c r="AA61" s="239"/>
      <c r="AB61" s="239"/>
      <c r="AC61" s="239"/>
      <c r="AD61" s="239"/>
      <c r="AE61" s="239"/>
      <c r="AF61" s="239"/>
      <c r="AG61" s="239"/>
      <c r="AH61" s="239"/>
      <c r="AI61" s="239"/>
      <c r="AJ61" s="239"/>
      <c r="AK61" s="239"/>
      <c r="AL61" s="239"/>
      <c r="AM61" s="239"/>
      <c r="AN61" s="239"/>
      <c r="AO61" s="239"/>
      <c r="AP61" s="239"/>
      <c r="AQ61" s="239"/>
      <c r="AR61" s="239"/>
      <c r="AS61" s="239"/>
      <c r="AT61" s="239"/>
      <c r="AU61" s="239"/>
      <c r="AV61" s="239"/>
    </row>
  </sheetData>
  <sheetProtection algorithmName="SHA-512" hashValue="hKyA5BdSpCBZUU95JKwRiqXlk5D1Op1xaUKVxRxmVqgCyo4G3Dm2hAZpxT0GmfFxnaOKGobKsymjhWCxgDg1cQ==" saltValue="0wTEFp1lsFRcB3iiyKdr6w==" spinCount="100000" sheet="1" objects="1" scenarios="1"/>
  <mergeCells count="8">
    <mergeCell ref="R1:V1"/>
    <mergeCell ref="T2:V2"/>
    <mergeCell ref="X2:Z2"/>
    <mergeCell ref="C2:C3"/>
    <mergeCell ref="D2:E2"/>
    <mergeCell ref="F2:G2"/>
    <mergeCell ref="N2:N3"/>
    <mergeCell ref="P2:R2"/>
  </mergeCells>
  <phoneticPr fontId="1"/>
  <dataValidations count="11">
    <dataValidation allowBlank="1" showInputMessage="1" showErrorMessage="1" prompt="第2回県記録会までに県陸協で付与したﾅﾝﾊﾞｰを記入" sqref="C5"/>
    <dataValidation allowBlank="1" showInputMessage="1" showErrorMessage="1" prompt="「/」を入れず西暦年の下2桁と月日を6文字の数字だけで入力" sqref="H5"/>
    <dataValidation type="list" allowBlank="1" showInputMessage="1" showErrorMessage="1" prompt="ｸﾗﾌﾞﾁｰﾑの中高生は「中学」、「高校」を選択" sqref="M5">
      <formula1>選手区分</formula1>
    </dataValidation>
    <dataValidation type="list" allowBlank="1" showInputMessage="1" showErrorMessage="1" prompt="強化指定選手は「○」を選択" sqref="K5">
      <formula1>有無</formula1>
    </dataValidation>
    <dataValidation type="list" allowBlank="1" showInputMessage="1" showErrorMessage="1" prompt="新規ﾅﾝﾊﾞｰ希望時は「○」を選択_x000a_" sqref="B5">
      <formula1>有無</formula1>
    </dataValidation>
    <dataValidation type="list" allowBlank="1" showInputMessage="1" showErrorMessage="1" prompt="種目を選択" sqref="T5 X5 P5">
      <formula1>長距離女子</formula1>
    </dataValidation>
    <dataValidation allowBlank="1" showErrorMessage="1" sqref="U6:W54 Q6:S54 C6:J54 L6:L54 N6:O54"/>
    <dataValidation type="list" allowBlank="1" showErrorMessage="1" prompt="新規ﾅﾝﾊﾞｰ希望時は「○」を選択_x000a_" sqref="B6:B54">
      <formula1>有無</formula1>
    </dataValidation>
    <dataValidation type="list" allowBlank="1" showErrorMessage="1" sqref="P6:P54 T6:T54 X6:X54">
      <formula1>長距離女子</formula1>
    </dataValidation>
    <dataValidation type="list" allowBlank="1" showErrorMessage="1" sqref="K6:K54">
      <formula1>有無</formula1>
    </dataValidation>
    <dataValidation type="list" allowBlank="1" showErrorMessage="1" sqref="M6:M54">
      <formula1>選手区分</formula1>
    </dataValidation>
  </dataValidations>
  <pageMargins left="0.31496062992125984" right="0.19685039370078741" top="0.39370078740157483" bottom="0.39370078740157483" header="0.31496062992125984" footer="0.31496062992125984"/>
  <pageSetup paperSize="9" scale="65"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コード表!$J$3:$J$49</xm:f>
          </x14:formula1>
          <xm:sqref>L5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132"/>
  <sheetViews>
    <sheetView workbookViewId="0">
      <selection activeCell="G30" sqref="G30"/>
    </sheetView>
  </sheetViews>
  <sheetFormatPr defaultRowHeight="13.5"/>
  <cols>
    <col min="1" max="1" width="9" style="329"/>
    <col min="2" max="2" width="24.625" style="329" customWidth="1"/>
    <col min="3" max="3" width="9" style="329"/>
    <col min="4" max="4" width="24.625" style="329" customWidth="1"/>
    <col min="5" max="5" width="9" style="329"/>
    <col min="6" max="6" width="3.875" style="329" customWidth="1"/>
    <col min="7" max="7" width="5.375" style="329" customWidth="1"/>
    <col min="8" max="8" width="7" style="329" customWidth="1"/>
    <col min="9" max="10" width="9" style="329"/>
    <col min="11" max="11" width="4.375" style="329" customWidth="1"/>
    <col min="12" max="16384" width="9" style="329"/>
  </cols>
  <sheetData>
    <row r="1" spans="1:12" ht="14.25" thickBot="1">
      <c r="A1" s="323"/>
      <c r="B1" s="323" t="s">
        <v>0</v>
      </c>
      <c r="C1" s="323"/>
      <c r="D1" s="323"/>
      <c r="E1" s="323"/>
      <c r="F1" s="323"/>
      <c r="G1" s="323"/>
      <c r="H1" s="323"/>
      <c r="I1" s="323"/>
      <c r="J1" s="323"/>
      <c r="K1" s="323"/>
      <c r="L1" s="323"/>
    </row>
    <row r="2" spans="1:12" ht="14.25" thickBot="1">
      <c r="A2" s="323"/>
      <c r="B2" s="367" t="s">
        <v>411</v>
      </c>
      <c r="C2" s="369"/>
      <c r="D2" s="369" t="s">
        <v>412</v>
      </c>
      <c r="E2" s="372"/>
      <c r="F2" s="323"/>
      <c r="G2" s="323" t="s">
        <v>134</v>
      </c>
      <c r="H2" s="323"/>
      <c r="I2" s="323"/>
      <c r="J2" s="323" t="s">
        <v>176</v>
      </c>
      <c r="K2" s="323"/>
      <c r="L2" s="323"/>
    </row>
    <row r="3" spans="1:12" ht="14.25" thickTop="1">
      <c r="A3" s="323"/>
      <c r="B3" s="366"/>
      <c r="C3" s="331"/>
      <c r="D3" s="331"/>
      <c r="E3" s="371"/>
      <c r="F3" s="323"/>
      <c r="G3" s="325"/>
      <c r="H3" s="325"/>
      <c r="I3" s="323"/>
      <c r="J3" s="333" t="s">
        <v>1</v>
      </c>
      <c r="K3" s="334" t="s">
        <v>2</v>
      </c>
      <c r="L3" s="335" t="s">
        <v>3</v>
      </c>
    </row>
    <row r="4" spans="1:12">
      <c r="A4" s="323"/>
      <c r="B4" s="342" t="s">
        <v>4</v>
      </c>
      <c r="C4" s="332"/>
      <c r="D4" s="326" t="s">
        <v>4</v>
      </c>
      <c r="E4" s="343"/>
      <c r="F4" s="323"/>
      <c r="G4" s="336" t="s">
        <v>5</v>
      </c>
      <c r="H4" s="337" t="s">
        <v>6</v>
      </c>
      <c r="I4" s="323"/>
      <c r="J4" s="333" t="s">
        <v>177</v>
      </c>
      <c r="K4" s="334" t="s">
        <v>7</v>
      </c>
      <c r="L4" s="335" t="s">
        <v>8</v>
      </c>
    </row>
    <row r="5" spans="1:12">
      <c r="A5" s="323"/>
      <c r="B5" s="342" t="s">
        <v>9</v>
      </c>
      <c r="C5" s="332"/>
      <c r="D5" s="326" t="s">
        <v>9</v>
      </c>
      <c r="E5" s="343"/>
      <c r="F5" s="323"/>
      <c r="G5" s="336" t="s">
        <v>10</v>
      </c>
      <c r="H5" s="337" t="s">
        <v>11</v>
      </c>
      <c r="I5" s="323"/>
      <c r="J5" s="333" t="s">
        <v>178</v>
      </c>
      <c r="K5" s="334" t="s">
        <v>12</v>
      </c>
      <c r="L5" s="335" t="s">
        <v>13</v>
      </c>
    </row>
    <row r="6" spans="1:12">
      <c r="A6" s="323"/>
      <c r="B6" s="342" t="s">
        <v>14</v>
      </c>
      <c r="C6" s="332"/>
      <c r="D6" s="326" t="s">
        <v>14</v>
      </c>
      <c r="E6" s="343"/>
      <c r="F6" s="323"/>
      <c r="G6" s="336" t="s">
        <v>15</v>
      </c>
      <c r="H6" s="337" t="s">
        <v>16</v>
      </c>
      <c r="I6" s="323"/>
      <c r="J6" s="333" t="s">
        <v>17</v>
      </c>
      <c r="K6" s="334" t="s">
        <v>18</v>
      </c>
      <c r="L6" s="323" t="s">
        <v>19</v>
      </c>
    </row>
    <row r="7" spans="1:12">
      <c r="A7" s="323"/>
      <c r="B7" s="342" t="s">
        <v>20</v>
      </c>
      <c r="C7" s="332"/>
      <c r="D7" s="326" t="s">
        <v>20</v>
      </c>
      <c r="E7" s="343"/>
      <c r="F7" s="323"/>
      <c r="G7" s="338" t="s">
        <v>21</v>
      </c>
      <c r="H7" s="339" t="s">
        <v>22</v>
      </c>
      <c r="I7" s="323"/>
      <c r="J7" s="333" t="s">
        <v>179</v>
      </c>
      <c r="K7" s="334" t="s">
        <v>23</v>
      </c>
      <c r="L7" s="323" t="s">
        <v>24</v>
      </c>
    </row>
    <row r="8" spans="1:12">
      <c r="A8" s="323"/>
      <c r="B8" s="342" t="s">
        <v>25</v>
      </c>
      <c r="C8" s="332"/>
      <c r="D8" s="326" t="s">
        <v>25</v>
      </c>
      <c r="E8" s="343"/>
      <c r="F8" s="323"/>
      <c r="G8" s="323"/>
      <c r="H8" s="323"/>
      <c r="I8" s="323"/>
      <c r="J8" s="333" t="s">
        <v>180</v>
      </c>
      <c r="K8" s="334" t="s">
        <v>26</v>
      </c>
      <c r="L8" s="323" t="s">
        <v>27</v>
      </c>
    </row>
    <row r="9" spans="1:12">
      <c r="A9" s="323"/>
      <c r="B9" s="342" t="s">
        <v>31</v>
      </c>
      <c r="C9" s="332"/>
      <c r="D9" s="326" t="s">
        <v>28</v>
      </c>
      <c r="E9" s="343"/>
      <c r="F9" s="323"/>
      <c r="G9" s="323"/>
      <c r="H9" s="323"/>
      <c r="I9" s="323"/>
      <c r="J9" s="333" t="s">
        <v>181</v>
      </c>
      <c r="K9" s="334" t="s">
        <v>29</v>
      </c>
      <c r="L9" s="323" t="s">
        <v>30</v>
      </c>
    </row>
    <row r="10" spans="1:12">
      <c r="A10" s="323"/>
      <c r="B10" s="342" t="s">
        <v>543</v>
      </c>
      <c r="C10" s="332"/>
      <c r="D10" s="326" t="s">
        <v>31</v>
      </c>
      <c r="E10" s="343"/>
      <c r="F10" s="323"/>
      <c r="G10" s="323" t="s">
        <v>175</v>
      </c>
      <c r="H10" s="323"/>
      <c r="I10" s="323"/>
      <c r="J10" s="333" t="s">
        <v>182</v>
      </c>
      <c r="K10" s="334" t="s">
        <v>32</v>
      </c>
      <c r="L10" s="323" t="s">
        <v>33</v>
      </c>
    </row>
    <row r="11" spans="1:12">
      <c r="A11" s="323"/>
      <c r="B11" s="342" t="s">
        <v>544</v>
      </c>
      <c r="C11" s="332"/>
      <c r="D11" s="326" t="s">
        <v>545</v>
      </c>
      <c r="E11" s="343"/>
      <c r="F11" s="323"/>
      <c r="G11" s="325"/>
      <c r="H11" s="325"/>
      <c r="I11" s="323"/>
      <c r="J11" s="333" t="s">
        <v>183</v>
      </c>
      <c r="K11" s="334" t="s">
        <v>34</v>
      </c>
      <c r="L11" s="323" t="s">
        <v>35</v>
      </c>
    </row>
    <row r="12" spans="1:12">
      <c r="A12" s="323"/>
      <c r="B12" s="342" t="s">
        <v>546</v>
      </c>
      <c r="C12" s="332"/>
      <c r="D12" s="326" t="s">
        <v>547</v>
      </c>
      <c r="E12" s="343"/>
      <c r="F12" s="323"/>
      <c r="G12" s="336" t="s">
        <v>5</v>
      </c>
      <c r="H12" s="337" t="s">
        <v>6</v>
      </c>
      <c r="I12" s="323"/>
      <c r="J12" s="333" t="s">
        <v>184</v>
      </c>
      <c r="K12" s="334" t="s">
        <v>36</v>
      </c>
      <c r="L12" s="323" t="s">
        <v>37</v>
      </c>
    </row>
    <row r="13" spans="1:12">
      <c r="A13" s="323"/>
      <c r="B13" s="342" t="s">
        <v>38</v>
      </c>
      <c r="C13" s="332"/>
      <c r="D13" s="327" t="s">
        <v>45</v>
      </c>
      <c r="E13" s="343"/>
      <c r="F13" s="323"/>
      <c r="G13" s="336" t="s">
        <v>10</v>
      </c>
      <c r="H13" s="337" t="s">
        <v>11</v>
      </c>
      <c r="I13" s="323"/>
      <c r="J13" s="333" t="s">
        <v>185</v>
      </c>
      <c r="K13" s="334" t="s">
        <v>40</v>
      </c>
      <c r="L13" s="323" t="s">
        <v>41</v>
      </c>
    </row>
    <row r="14" spans="1:12">
      <c r="A14" s="323"/>
      <c r="B14" s="342" t="s">
        <v>45</v>
      </c>
      <c r="C14" s="332"/>
      <c r="D14" s="327" t="s">
        <v>48</v>
      </c>
      <c r="E14" s="343"/>
      <c r="F14" s="323"/>
      <c r="G14" s="336" t="s">
        <v>15</v>
      </c>
      <c r="H14" s="337" t="s">
        <v>16</v>
      </c>
      <c r="I14" s="323"/>
      <c r="J14" s="333" t="s">
        <v>186</v>
      </c>
      <c r="K14" s="334" t="s">
        <v>43</v>
      </c>
      <c r="L14" s="323" t="s">
        <v>44</v>
      </c>
    </row>
    <row r="15" spans="1:12">
      <c r="A15" s="323"/>
      <c r="B15" s="342" t="s">
        <v>48</v>
      </c>
      <c r="C15" s="332"/>
      <c r="D15" s="327" t="s">
        <v>51</v>
      </c>
      <c r="E15" s="343"/>
      <c r="F15" s="323"/>
      <c r="G15" s="338" t="s">
        <v>21</v>
      </c>
      <c r="H15" s="339" t="s">
        <v>22</v>
      </c>
      <c r="I15" s="323"/>
      <c r="J15" s="333" t="s">
        <v>187</v>
      </c>
      <c r="K15" s="334" t="s">
        <v>46</v>
      </c>
      <c r="L15" s="323" t="s">
        <v>47</v>
      </c>
    </row>
    <row r="16" spans="1:12">
      <c r="A16" s="323"/>
      <c r="B16" s="344" t="s">
        <v>51</v>
      </c>
      <c r="C16" s="332"/>
      <c r="D16" s="327" t="s">
        <v>55</v>
      </c>
      <c r="E16" s="343"/>
      <c r="F16" s="323"/>
      <c r="G16" s="323"/>
      <c r="H16" s="323"/>
      <c r="I16" s="323"/>
      <c r="J16" s="333" t="s">
        <v>188</v>
      </c>
      <c r="K16" s="334" t="s">
        <v>49</v>
      </c>
      <c r="L16" s="323" t="s">
        <v>50</v>
      </c>
    </row>
    <row r="17" spans="2:12">
      <c r="B17" s="344" t="s">
        <v>55</v>
      </c>
      <c r="C17" s="332"/>
      <c r="D17" s="327" t="s">
        <v>397</v>
      </c>
      <c r="E17" s="343"/>
      <c r="F17" s="323"/>
      <c r="G17" s="323" t="s">
        <v>52</v>
      </c>
      <c r="H17" s="323"/>
      <c r="I17" s="323"/>
      <c r="J17" s="333" t="s">
        <v>189</v>
      </c>
      <c r="K17" s="334" t="s">
        <v>53</v>
      </c>
      <c r="L17" s="323" t="s">
        <v>54</v>
      </c>
    </row>
    <row r="18" spans="2:12">
      <c r="B18" s="344" t="s">
        <v>398</v>
      </c>
      <c r="C18" s="332"/>
      <c r="D18" s="327" t="s">
        <v>399</v>
      </c>
      <c r="E18" s="343"/>
      <c r="F18" s="323"/>
      <c r="G18" s="324"/>
      <c r="H18" s="323"/>
      <c r="I18" s="323"/>
      <c r="J18" s="333" t="s">
        <v>190</v>
      </c>
      <c r="K18" s="334" t="s">
        <v>56</v>
      </c>
      <c r="L18" s="323" t="s">
        <v>57</v>
      </c>
    </row>
    <row r="19" spans="2:12">
      <c r="B19" s="344" t="s">
        <v>400</v>
      </c>
      <c r="C19" s="330"/>
      <c r="D19" s="327" t="s">
        <v>401</v>
      </c>
      <c r="E19" s="345"/>
      <c r="F19" s="323"/>
      <c r="G19" s="340" t="s">
        <v>58</v>
      </c>
      <c r="H19" s="323"/>
      <c r="I19" s="323"/>
      <c r="J19" s="333" t="s">
        <v>194</v>
      </c>
      <c r="K19" s="334" t="s">
        <v>375</v>
      </c>
      <c r="L19" s="335" t="s">
        <v>376</v>
      </c>
    </row>
    <row r="20" spans="2:12">
      <c r="B20" s="344" t="s">
        <v>402</v>
      </c>
      <c r="C20" s="330"/>
      <c r="D20" s="327" t="s">
        <v>403</v>
      </c>
      <c r="E20" s="345"/>
      <c r="F20" s="323"/>
      <c r="G20" s="323"/>
      <c r="H20" s="323"/>
      <c r="I20" s="323"/>
      <c r="J20" s="333" t="s">
        <v>191</v>
      </c>
      <c r="K20" s="334" t="s">
        <v>377</v>
      </c>
      <c r="L20" s="335" t="s">
        <v>378</v>
      </c>
    </row>
    <row r="21" spans="2:12">
      <c r="B21" s="344" t="s">
        <v>404</v>
      </c>
      <c r="C21" s="330"/>
      <c r="D21" s="330"/>
      <c r="E21" s="345"/>
      <c r="F21" s="323"/>
      <c r="G21" s="323" t="s">
        <v>222</v>
      </c>
      <c r="H21" s="323"/>
      <c r="I21" s="323"/>
      <c r="J21" s="333" t="s">
        <v>192</v>
      </c>
      <c r="K21" s="334" t="s">
        <v>379</v>
      </c>
      <c r="L21" s="335" t="s">
        <v>380</v>
      </c>
    </row>
    <row r="22" spans="2:12">
      <c r="B22" s="344" t="s">
        <v>405</v>
      </c>
      <c r="C22" s="330"/>
      <c r="D22" s="330"/>
      <c r="E22" s="345"/>
      <c r="F22" s="323"/>
      <c r="G22" s="324"/>
      <c r="H22" s="323"/>
      <c r="I22" s="323"/>
      <c r="J22" s="333" t="s">
        <v>193</v>
      </c>
      <c r="K22" s="334" t="s">
        <v>381</v>
      </c>
      <c r="L22" s="335" t="s">
        <v>382</v>
      </c>
    </row>
    <row r="23" spans="2:12">
      <c r="B23" s="344" t="s">
        <v>406</v>
      </c>
      <c r="C23" s="330"/>
      <c r="D23" s="330"/>
      <c r="E23" s="345"/>
      <c r="F23" s="323"/>
      <c r="G23" s="340" t="s">
        <v>58</v>
      </c>
      <c r="H23" s="323"/>
      <c r="I23" s="323"/>
      <c r="J23" s="333" t="s">
        <v>195</v>
      </c>
      <c r="K23" s="334" t="s">
        <v>59</v>
      </c>
      <c r="L23" s="323" t="s">
        <v>60</v>
      </c>
    </row>
    <row r="24" spans="2:12">
      <c r="B24" s="344" t="s">
        <v>407</v>
      </c>
      <c r="C24" s="330"/>
      <c r="D24" s="330"/>
      <c r="E24" s="345"/>
      <c r="F24" s="323"/>
      <c r="G24" s="340" t="s">
        <v>641</v>
      </c>
      <c r="H24" s="323"/>
      <c r="I24" s="323"/>
      <c r="J24" s="333" t="s">
        <v>196</v>
      </c>
      <c r="K24" s="334" t="s">
        <v>61</v>
      </c>
      <c r="L24" s="323" t="s">
        <v>62</v>
      </c>
    </row>
    <row r="25" spans="2:12">
      <c r="B25" s="346"/>
      <c r="C25" s="330"/>
      <c r="D25" s="330"/>
      <c r="E25" s="345"/>
      <c r="F25" s="323"/>
      <c r="G25" s="340" t="s">
        <v>642</v>
      </c>
      <c r="H25" s="323"/>
      <c r="I25" s="323"/>
      <c r="J25" s="333" t="s">
        <v>198</v>
      </c>
      <c r="K25" s="334" t="s">
        <v>367</v>
      </c>
      <c r="L25" s="335" t="s">
        <v>370</v>
      </c>
    </row>
    <row r="26" spans="2:12">
      <c r="B26" s="346"/>
      <c r="C26" s="330"/>
      <c r="D26" s="330"/>
      <c r="E26" s="345"/>
      <c r="F26" s="323"/>
      <c r="G26" s="340" t="s">
        <v>643</v>
      </c>
      <c r="H26" s="323"/>
      <c r="I26" s="323"/>
      <c r="J26" s="333" t="s">
        <v>197</v>
      </c>
      <c r="K26" s="334" t="s">
        <v>368</v>
      </c>
      <c r="L26" s="335" t="s">
        <v>369</v>
      </c>
    </row>
    <row r="27" spans="2:12">
      <c r="B27" s="346"/>
      <c r="C27" s="330"/>
      <c r="D27" s="330"/>
      <c r="E27" s="345"/>
      <c r="F27" s="323"/>
      <c r="G27" s="340" t="s">
        <v>644</v>
      </c>
      <c r="H27" s="323"/>
      <c r="I27" s="323"/>
      <c r="J27" s="333" t="s">
        <v>199</v>
      </c>
      <c r="K27" s="334" t="s">
        <v>63</v>
      </c>
      <c r="L27" s="323" t="s">
        <v>64</v>
      </c>
    </row>
    <row r="28" spans="2:12">
      <c r="B28" s="346"/>
      <c r="C28" s="330"/>
      <c r="D28" s="330"/>
      <c r="E28" s="345"/>
      <c r="F28" s="323"/>
      <c r="G28" s="340" t="s">
        <v>645</v>
      </c>
      <c r="H28" s="323"/>
      <c r="I28" s="323"/>
      <c r="J28" s="333" t="s">
        <v>200</v>
      </c>
      <c r="K28" s="334" t="s">
        <v>65</v>
      </c>
      <c r="L28" s="323" t="s">
        <v>66</v>
      </c>
    </row>
    <row r="29" spans="2:12">
      <c r="B29" s="346"/>
      <c r="C29" s="330"/>
      <c r="D29" s="330"/>
      <c r="E29" s="345"/>
      <c r="F29" s="323"/>
      <c r="G29" s="340" t="s">
        <v>646</v>
      </c>
      <c r="H29" s="323"/>
      <c r="I29" s="323"/>
      <c r="J29" s="333" t="s">
        <v>201</v>
      </c>
      <c r="K29" s="334" t="s">
        <v>67</v>
      </c>
      <c r="L29" s="323" t="s">
        <v>68</v>
      </c>
    </row>
    <row r="30" spans="2:12">
      <c r="B30" s="346"/>
      <c r="C30" s="330"/>
      <c r="D30" s="330"/>
      <c r="E30" s="345"/>
      <c r="F30" s="323"/>
      <c r="G30" s="340" t="s">
        <v>647</v>
      </c>
      <c r="H30" s="323"/>
      <c r="I30" s="323"/>
      <c r="J30" s="333" t="s">
        <v>202</v>
      </c>
      <c r="K30" s="334" t="s">
        <v>69</v>
      </c>
      <c r="L30" s="323" t="s">
        <v>70</v>
      </c>
    </row>
    <row r="31" spans="2:12" ht="14.25" thickBot="1">
      <c r="B31" s="347"/>
      <c r="C31" s="348"/>
      <c r="D31" s="348"/>
      <c r="E31" s="349"/>
      <c r="F31" s="323"/>
      <c r="G31" s="340" t="s">
        <v>648</v>
      </c>
      <c r="H31" s="323"/>
      <c r="I31" s="323"/>
      <c r="J31" s="333" t="s">
        <v>203</v>
      </c>
      <c r="K31" s="334" t="s">
        <v>71</v>
      </c>
      <c r="L31" s="323" t="s">
        <v>72</v>
      </c>
    </row>
    <row r="32" spans="2:12" ht="14.25" thickBot="1">
      <c r="B32" s="323"/>
      <c r="C32" s="323"/>
      <c r="D32" s="323"/>
      <c r="E32" s="323"/>
      <c r="F32" s="323"/>
      <c r="G32" s="340" t="s">
        <v>649</v>
      </c>
      <c r="H32" s="323"/>
      <c r="I32" s="323"/>
      <c r="J32" s="333" t="s">
        <v>73</v>
      </c>
      <c r="K32" s="334" t="s">
        <v>74</v>
      </c>
      <c r="L32" s="323" t="s">
        <v>75</v>
      </c>
    </row>
    <row r="33" spans="2:12" ht="14.25" thickBot="1">
      <c r="B33" s="367" t="s">
        <v>413</v>
      </c>
      <c r="C33" s="369"/>
      <c r="D33" s="369" t="s">
        <v>414</v>
      </c>
      <c r="E33" s="372"/>
      <c r="F33" s="323"/>
      <c r="G33" s="340" t="s">
        <v>650</v>
      </c>
      <c r="H33" s="323"/>
      <c r="I33" s="323"/>
      <c r="J33" s="333" t="s">
        <v>204</v>
      </c>
      <c r="K33" s="334" t="s">
        <v>76</v>
      </c>
      <c r="L33" s="323" t="s">
        <v>77</v>
      </c>
    </row>
    <row r="34" spans="2:12" ht="14.25" thickTop="1">
      <c r="B34" s="366"/>
      <c r="C34" s="331"/>
      <c r="D34" s="331"/>
      <c r="E34" s="371"/>
      <c r="F34" s="323"/>
      <c r="G34" s="323"/>
      <c r="H34" s="323"/>
      <c r="I34" s="323"/>
      <c r="J34" s="333" t="s">
        <v>205</v>
      </c>
      <c r="K34" s="334" t="s">
        <v>78</v>
      </c>
      <c r="L34" s="323" t="s">
        <v>79</v>
      </c>
    </row>
    <row r="35" spans="2:12">
      <c r="B35" s="342" t="s">
        <v>4</v>
      </c>
      <c r="C35" s="341"/>
      <c r="D35" s="326" t="s">
        <v>4</v>
      </c>
      <c r="E35" s="343"/>
      <c r="F35" s="323"/>
      <c r="G35" s="323"/>
      <c r="H35" s="323"/>
      <c r="I35" s="323"/>
      <c r="J35" s="333" t="s">
        <v>206</v>
      </c>
      <c r="K35" s="334" t="s">
        <v>80</v>
      </c>
      <c r="L35" s="323" t="s">
        <v>81</v>
      </c>
    </row>
    <row r="36" spans="2:12">
      <c r="B36" s="342" t="s">
        <v>9</v>
      </c>
      <c r="C36" s="341"/>
      <c r="D36" s="326" t="s">
        <v>9</v>
      </c>
      <c r="E36" s="343"/>
      <c r="F36" s="323"/>
      <c r="G36" s="323"/>
      <c r="H36" s="323"/>
      <c r="I36" s="323"/>
      <c r="J36" s="333" t="s">
        <v>207</v>
      </c>
      <c r="K36" s="334" t="s">
        <v>82</v>
      </c>
      <c r="L36" s="323" t="s">
        <v>83</v>
      </c>
    </row>
    <row r="37" spans="2:12">
      <c r="B37" s="342" t="s">
        <v>14</v>
      </c>
      <c r="C37" s="341"/>
      <c r="D37" s="326" t="s">
        <v>14</v>
      </c>
      <c r="E37" s="343"/>
      <c r="F37" s="323"/>
      <c r="G37" s="323"/>
      <c r="H37" s="323"/>
      <c r="I37" s="323"/>
      <c r="J37" s="333" t="s">
        <v>208</v>
      </c>
      <c r="K37" s="334" t="s">
        <v>84</v>
      </c>
      <c r="L37" s="323" t="s">
        <v>85</v>
      </c>
    </row>
    <row r="38" spans="2:12">
      <c r="B38" s="342" t="s">
        <v>20</v>
      </c>
      <c r="C38" s="341"/>
      <c r="D38" s="326" t="s">
        <v>20</v>
      </c>
      <c r="E38" s="343"/>
      <c r="F38" s="323"/>
      <c r="G38" s="323"/>
      <c r="H38" s="323"/>
      <c r="I38" s="323"/>
      <c r="J38" s="333" t="s">
        <v>210</v>
      </c>
      <c r="K38" s="334" t="s">
        <v>374</v>
      </c>
      <c r="L38" s="335" t="s">
        <v>373</v>
      </c>
    </row>
    <row r="39" spans="2:12">
      <c r="B39" s="342" t="s">
        <v>25</v>
      </c>
      <c r="C39" s="341"/>
      <c r="D39" s="326" t="s">
        <v>25</v>
      </c>
      <c r="E39" s="343"/>
      <c r="F39" s="323"/>
      <c r="G39" s="323"/>
      <c r="H39" s="323"/>
      <c r="I39" s="323"/>
      <c r="J39" s="333" t="s">
        <v>209</v>
      </c>
      <c r="K39" s="334" t="s">
        <v>371</v>
      </c>
      <c r="L39" s="335" t="s">
        <v>372</v>
      </c>
    </row>
    <row r="40" spans="2:12">
      <c r="B40" s="342" t="s">
        <v>31</v>
      </c>
      <c r="C40" s="341"/>
      <c r="D40" s="326" t="s">
        <v>31</v>
      </c>
      <c r="E40" s="343"/>
      <c r="F40" s="323"/>
      <c r="G40" s="323"/>
      <c r="H40" s="323"/>
      <c r="I40" s="323"/>
      <c r="J40" s="333" t="s">
        <v>211</v>
      </c>
      <c r="K40" s="334" t="s">
        <v>86</v>
      </c>
      <c r="L40" s="323" t="s">
        <v>87</v>
      </c>
    </row>
    <row r="41" spans="2:12">
      <c r="B41" s="342" t="s">
        <v>88</v>
      </c>
      <c r="C41" s="341"/>
      <c r="D41" s="326" t="s">
        <v>88</v>
      </c>
      <c r="E41" s="343"/>
      <c r="F41" s="323"/>
      <c r="G41" s="323"/>
      <c r="H41" s="323"/>
      <c r="I41" s="323"/>
      <c r="J41" s="333" t="s">
        <v>212</v>
      </c>
      <c r="K41" s="334" t="s">
        <v>89</v>
      </c>
      <c r="L41" s="323" t="s">
        <v>90</v>
      </c>
    </row>
    <row r="42" spans="2:12">
      <c r="B42" s="342" t="s">
        <v>548</v>
      </c>
      <c r="C42" s="341"/>
      <c r="D42" s="326" t="s">
        <v>545</v>
      </c>
      <c r="E42" s="343"/>
      <c r="F42" s="323"/>
      <c r="G42" s="323"/>
      <c r="H42" s="323"/>
      <c r="I42" s="323"/>
      <c r="J42" s="333" t="s">
        <v>213</v>
      </c>
      <c r="K42" s="334" t="s">
        <v>91</v>
      </c>
      <c r="L42" s="323" t="s">
        <v>92</v>
      </c>
    </row>
    <row r="43" spans="2:12">
      <c r="B43" s="342" t="s">
        <v>549</v>
      </c>
      <c r="C43" s="341"/>
      <c r="D43" s="326" t="s">
        <v>547</v>
      </c>
      <c r="E43" s="343"/>
      <c r="F43" s="323"/>
      <c r="G43" s="323"/>
      <c r="H43" s="323"/>
      <c r="I43" s="323"/>
      <c r="J43" s="333" t="s">
        <v>214</v>
      </c>
      <c r="K43" s="334" t="s">
        <v>93</v>
      </c>
      <c r="L43" s="323" t="s">
        <v>94</v>
      </c>
    </row>
    <row r="44" spans="2:12">
      <c r="B44" s="342" t="s">
        <v>550</v>
      </c>
      <c r="C44" s="341"/>
      <c r="D44" s="326" t="s">
        <v>551</v>
      </c>
      <c r="E44" s="343"/>
      <c r="F44" s="323"/>
      <c r="G44" s="323"/>
      <c r="H44" s="323"/>
      <c r="I44" s="323"/>
      <c r="J44" s="333" t="s">
        <v>215</v>
      </c>
      <c r="K44" s="334" t="s">
        <v>95</v>
      </c>
      <c r="L44" s="323" t="s">
        <v>96</v>
      </c>
    </row>
    <row r="45" spans="2:12">
      <c r="B45" s="342" t="s">
        <v>97</v>
      </c>
      <c r="C45" s="341"/>
      <c r="D45" s="326" t="s">
        <v>97</v>
      </c>
      <c r="E45" s="343"/>
      <c r="F45" s="323"/>
      <c r="G45" s="323"/>
      <c r="H45" s="323"/>
      <c r="I45" s="323"/>
      <c r="J45" s="333" t="s">
        <v>216</v>
      </c>
      <c r="K45" s="334" t="s">
        <v>98</v>
      </c>
      <c r="L45" s="323" t="s">
        <v>99</v>
      </c>
    </row>
    <row r="46" spans="2:12">
      <c r="B46" s="344" t="s">
        <v>552</v>
      </c>
      <c r="C46" s="341"/>
      <c r="D46" s="327" t="s">
        <v>45</v>
      </c>
      <c r="E46" s="343"/>
      <c r="F46" s="323"/>
      <c r="G46" s="323"/>
      <c r="H46" s="323"/>
      <c r="I46" s="323"/>
      <c r="J46" s="333" t="s">
        <v>217</v>
      </c>
      <c r="K46" s="334" t="s">
        <v>100</v>
      </c>
      <c r="L46" s="323" t="s">
        <v>101</v>
      </c>
    </row>
    <row r="47" spans="2:12">
      <c r="B47" s="344" t="s">
        <v>553</v>
      </c>
      <c r="C47" s="341"/>
      <c r="D47" s="327" t="s">
        <v>48</v>
      </c>
      <c r="E47" s="343"/>
      <c r="F47" s="323"/>
      <c r="G47" s="323"/>
      <c r="H47" s="323"/>
      <c r="I47" s="323"/>
      <c r="J47" s="333" t="s">
        <v>218</v>
      </c>
      <c r="K47" s="334" t="s">
        <v>102</v>
      </c>
      <c r="L47" s="323" t="s">
        <v>103</v>
      </c>
    </row>
    <row r="48" spans="2:12">
      <c r="B48" s="344" t="s">
        <v>554</v>
      </c>
      <c r="C48" s="328"/>
      <c r="D48" s="327" t="s">
        <v>51</v>
      </c>
      <c r="E48" s="343"/>
      <c r="F48" s="323"/>
      <c r="G48" s="323"/>
      <c r="H48" s="323"/>
      <c r="I48" s="323"/>
      <c r="J48" s="333" t="s">
        <v>104</v>
      </c>
      <c r="K48" s="334" t="s">
        <v>105</v>
      </c>
      <c r="L48" s="323" t="s">
        <v>106</v>
      </c>
    </row>
    <row r="49" spans="2:12">
      <c r="B49" s="344" t="s">
        <v>555</v>
      </c>
      <c r="C49" s="328"/>
      <c r="D49" s="327" t="s">
        <v>55</v>
      </c>
      <c r="E49" s="343"/>
      <c r="F49" s="323"/>
      <c r="G49" s="323"/>
      <c r="H49" s="323"/>
      <c r="I49" s="323"/>
      <c r="J49" s="333" t="s">
        <v>219</v>
      </c>
      <c r="K49" s="334" t="s">
        <v>107</v>
      </c>
      <c r="L49" s="323" t="s">
        <v>108</v>
      </c>
    </row>
    <row r="50" spans="2:12">
      <c r="B50" s="344" t="s">
        <v>556</v>
      </c>
      <c r="C50" s="328"/>
      <c r="D50" s="327" t="s">
        <v>397</v>
      </c>
      <c r="E50" s="345"/>
      <c r="F50" s="323"/>
      <c r="G50" s="323"/>
      <c r="H50" s="323"/>
      <c r="I50" s="323"/>
      <c r="J50" s="323"/>
      <c r="K50" s="323"/>
      <c r="L50" s="323"/>
    </row>
    <row r="51" spans="2:12">
      <c r="B51" s="344" t="s">
        <v>557</v>
      </c>
      <c r="C51" s="328"/>
      <c r="D51" s="327" t="s">
        <v>399</v>
      </c>
      <c r="E51" s="345"/>
      <c r="F51" s="323"/>
      <c r="G51" s="323"/>
      <c r="H51" s="323"/>
      <c r="I51" s="323"/>
      <c r="J51" s="323"/>
      <c r="K51" s="323"/>
      <c r="L51" s="323"/>
    </row>
    <row r="52" spans="2:12">
      <c r="B52" s="344" t="s">
        <v>558</v>
      </c>
      <c r="C52" s="328"/>
      <c r="D52" s="327" t="s">
        <v>401</v>
      </c>
      <c r="E52" s="345"/>
      <c r="F52" s="323"/>
      <c r="G52" s="323"/>
      <c r="H52" s="323"/>
      <c r="I52" s="323"/>
      <c r="J52" s="323"/>
      <c r="K52" s="323"/>
      <c r="L52" s="323"/>
    </row>
    <row r="53" spans="2:12">
      <c r="B53" s="344" t="s">
        <v>559</v>
      </c>
      <c r="C53" s="328"/>
      <c r="D53" s="327" t="s">
        <v>403</v>
      </c>
      <c r="E53" s="345"/>
      <c r="F53" s="323"/>
      <c r="G53" s="323"/>
      <c r="H53" s="323"/>
      <c r="I53" s="323"/>
      <c r="J53" s="323"/>
      <c r="K53" s="323"/>
      <c r="L53" s="323"/>
    </row>
    <row r="54" spans="2:12">
      <c r="B54" s="344" t="s">
        <v>560</v>
      </c>
      <c r="C54" s="328"/>
      <c r="D54" s="327" t="s">
        <v>109</v>
      </c>
      <c r="E54" s="345"/>
      <c r="F54" s="323"/>
      <c r="G54" s="323"/>
      <c r="H54" s="323"/>
      <c r="I54" s="323"/>
      <c r="J54" s="323"/>
      <c r="K54" s="323"/>
      <c r="L54" s="323"/>
    </row>
    <row r="55" spans="2:12">
      <c r="B55" s="344" t="s">
        <v>561</v>
      </c>
      <c r="C55" s="328"/>
      <c r="D55" s="327" t="s">
        <v>110</v>
      </c>
      <c r="E55" s="345"/>
      <c r="F55" s="323"/>
      <c r="G55" s="323"/>
      <c r="H55" s="323"/>
      <c r="I55" s="323"/>
      <c r="J55" s="323"/>
      <c r="K55" s="323"/>
      <c r="L55" s="323"/>
    </row>
    <row r="56" spans="2:12">
      <c r="B56" s="344" t="s">
        <v>562</v>
      </c>
      <c r="C56" s="328"/>
      <c r="D56" s="327" t="s">
        <v>563</v>
      </c>
      <c r="E56" s="345"/>
      <c r="F56" s="323"/>
      <c r="G56" s="323"/>
      <c r="H56" s="323"/>
      <c r="I56" s="323"/>
      <c r="J56" s="323"/>
      <c r="K56" s="323"/>
      <c r="L56" s="323"/>
    </row>
    <row r="57" spans="2:12">
      <c r="B57" s="344" t="s">
        <v>564</v>
      </c>
      <c r="C57" s="328"/>
      <c r="D57" s="327" t="s">
        <v>353</v>
      </c>
      <c r="E57" s="345"/>
      <c r="F57" s="323"/>
      <c r="G57" s="323"/>
      <c r="H57" s="323"/>
      <c r="I57" s="323"/>
      <c r="J57" s="323"/>
      <c r="K57" s="323"/>
      <c r="L57" s="323"/>
    </row>
    <row r="58" spans="2:12">
      <c r="B58" s="344" t="s">
        <v>565</v>
      </c>
      <c r="C58" s="328"/>
      <c r="D58" s="327" t="s">
        <v>112</v>
      </c>
      <c r="E58" s="345"/>
      <c r="F58" s="323"/>
      <c r="G58" s="323"/>
      <c r="H58" s="323"/>
      <c r="I58" s="323"/>
      <c r="J58" s="323"/>
      <c r="K58" s="323"/>
      <c r="L58" s="323"/>
    </row>
    <row r="59" spans="2:12">
      <c r="B59" s="344" t="s">
        <v>566</v>
      </c>
      <c r="C59" s="328"/>
      <c r="D59" s="328"/>
      <c r="E59" s="345"/>
      <c r="F59" s="323"/>
      <c r="G59" s="323"/>
      <c r="H59" s="323"/>
      <c r="I59" s="323"/>
      <c r="J59" s="323"/>
      <c r="K59" s="323"/>
      <c r="L59" s="323"/>
    </row>
    <row r="60" spans="2:12">
      <c r="B60" s="351"/>
      <c r="C60" s="330"/>
      <c r="D60" s="330"/>
      <c r="E60" s="345"/>
      <c r="F60" s="323"/>
      <c r="G60" s="323"/>
      <c r="H60" s="323"/>
      <c r="I60" s="323"/>
      <c r="J60" s="323"/>
      <c r="K60" s="323"/>
      <c r="L60" s="323"/>
    </row>
    <row r="61" spans="2:12">
      <c r="B61" s="351"/>
      <c r="C61" s="330"/>
      <c r="D61" s="352"/>
      <c r="E61" s="345"/>
      <c r="F61" s="323"/>
      <c r="G61" s="323"/>
      <c r="H61" s="323"/>
      <c r="I61" s="323"/>
      <c r="J61" s="323"/>
      <c r="K61" s="323"/>
      <c r="L61" s="323"/>
    </row>
    <row r="62" spans="2:12">
      <c r="B62" s="351"/>
      <c r="C62" s="330"/>
      <c r="D62" s="330"/>
      <c r="E62" s="345"/>
      <c r="F62" s="323"/>
      <c r="G62" s="323"/>
      <c r="H62" s="323"/>
      <c r="I62" s="323"/>
      <c r="J62" s="323"/>
      <c r="K62" s="323"/>
      <c r="L62" s="323"/>
    </row>
    <row r="63" spans="2:12" ht="14.25" thickBot="1">
      <c r="B63" s="350"/>
      <c r="C63" s="348"/>
      <c r="D63" s="348"/>
      <c r="E63" s="349"/>
      <c r="F63" s="323"/>
      <c r="G63" s="323"/>
      <c r="H63" s="323"/>
      <c r="I63" s="323"/>
      <c r="J63" s="323"/>
      <c r="K63" s="323"/>
      <c r="L63" s="323"/>
    </row>
    <row r="64" spans="2:12" ht="14.25" thickBot="1"/>
    <row r="65" spans="2:6" ht="14.25" thickBot="1">
      <c r="B65" s="367" t="s">
        <v>415</v>
      </c>
      <c r="C65" s="369"/>
      <c r="D65" s="369" t="s">
        <v>416</v>
      </c>
      <c r="E65" s="372"/>
      <c r="F65" s="323"/>
    </row>
    <row r="66" spans="2:6" ht="14.25" thickTop="1">
      <c r="B66" s="366"/>
      <c r="C66" s="331"/>
      <c r="D66" s="331"/>
      <c r="E66" s="371"/>
      <c r="F66" s="323"/>
    </row>
    <row r="67" spans="2:6">
      <c r="B67" s="342" t="s">
        <v>113</v>
      </c>
      <c r="C67" s="332"/>
      <c r="D67" s="326" t="s">
        <v>113</v>
      </c>
      <c r="E67" s="343"/>
      <c r="F67" s="323"/>
    </row>
    <row r="68" spans="2:6">
      <c r="B68" s="342" t="s">
        <v>110</v>
      </c>
      <c r="C68" s="332"/>
      <c r="D68" s="326" t="s">
        <v>110</v>
      </c>
      <c r="E68" s="343"/>
      <c r="F68" s="323"/>
    </row>
    <row r="69" spans="2:6">
      <c r="B69" s="342" t="s">
        <v>111</v>
      </c>
      <c r="C69" s="332"/>
      <c r="D69" s="326" t="s">
        <v>563</v>
      </c>
      <c r="E69" s="343"/>
      <c r="F69" s="323"/>
    </row>
    <row r="70" spans="2:6">
      <c r="B70" s="342" t="s">
        <v>112</v>
      </c>
      <c r="C70" s="332"/>
      <c r="D70" s="326" t="s">
        <v>353</v>
      </c>
      <c r="E70" s="343"/>
      <c r="F70" s="323"/>
    </row>
    <row r="71" spans="2:6">
      <c r="B71" s="342" t="s">
        <v>408</v>
      </c>
      <c r="C71" s="332"/>
      <c r="D71" s="326" t="s">
        <v>112</v>
      </c>
      <c r="E71" s="343"/>
      <c r="F71" s="323"/>
    </row>
    <row r="72" spans="2:6">
      <c r="B72" s="342" t="s">
        <v>567</v>
      </c>
      <c r="C72" s="332"/>
      <c r="D72" s="328"/>
      <c r="E72" s="343"/>
      <c r="F72" s="323"/>
    </row>
    <row r="73" spans="2:6">
      <c r="B73" s="346"/>
      <c r="C73" s="332"/>
      <c r="D73" s="328"/>
      <c r="E73" s="343"/>
      <c r="F73" s="323"/>
    </row>
    <row r="74" spans="2:6">
      <c r="B74" s="346"/>
      <c r="C74" s="332"/>
      <c r="D74" s="328"/>
      <c r="E74" s="343"/>
      <c r="F74" s="323"/>
    </row>
    <row r="75" spans="2:6">
      <c r="B75" s="346"/>
      <c r="C75" s="332"/>
      <c r="D75" s="328"/>
      <c r="E75" s="343"/>
      <c r="F75" s="323"/>
    </row>
    <row r="76" spans="2:6">
      <c r="B76" s="351"/>
      <c r="C76" s="332"/>
      <c r="D76" s="328"/>
      <c r="E76" s="343"/>
      <c r="F76" s="323"/>
    </row>
    <row r="77" spans="2:6">
      <c r="B77" s="353"/>
      <c r="C77" s="332"/>
      <c r="D77" s="328"/>
      <c r="E77" s="343"/>
      <c r="F77" s="323"/>
    </row>
    <row r="78" spans="2:6">
      <c r="B78" s="351"/>
      <c r="C78" s="332"/>
      <c r="D78" s="328"/>
      <c r="E78" s="343"/>
      <c r="F78" s="323"/>
    </row>
    <row r="79" spans="2:6">
      <c r="B79" s="351"/>
      <c r="C79" s="332"/>
      <c r="D79" s="328"/>
      <c r="E79" s="343"/>
      <c r="F79" s="323"/>
    </row>
    <row r="80" spans="2:6">
      <c r="B80" s="351"/>
      <c r="C80" s="332"/>
      <c r="D80" s="328"/>
      <c r="E80" s="343"/>
      <c r="F80" s="323"/>
    </row>
    <row r="81" spans="2:7">
      <c r="B81" s="351"/>
      <c r="C81" s="332"/>
      <c r="D81" s="328"/>
      <c r="E81" s="343"/>
      <c r="F81" s="323"/>
    </row>
    <row r="82" spans="2:7">
      <c r="B82" s="351"/>
      <c r="C82" s="330"/>
      <c r="D82" s="328"/>
      <c r="E82" s="345"/>
      <c r="F82" s="323"/>
    </row>
    <row r="83" spans="2:7">
      <c r="B83" s="346"/>
      <c r="C83" s="330"/>
      <c r="D83" s="328"/>
      <c r="E83" s="345"/>
      <c r="F83" s="323"/>
    </row>
    <row r="84" spans="2:7">
      <c r="B84" s="346"/>
      <c r="C84" s="330"/>
      <c r="D84" s="328"/>
      <c r="E84" s="345"/>
      <c r="F84" s="323"/>
      <c r="G84" s="323"/>
    </row>
    <row r="85" spans="2:7">
      <c r="B85" s="351"/>
      <c r="C85" s="330"/>
      <c r="D85" s="328"/>
      <c r="E85" s="345"/>
      <c r="F85" s="323"/>
      <c r="G85" s="323"/>
    </row>
    <row r="86" spans="2:7">
      <c r="B86" s="353"/>
      <c r="C86" s="330"/>
      <c r="D86" s="330"/>
      <c r="E86" s="345"/>
      <c r="F86" s="323"/>
      <c r="G86" s="323"/>
    </row>
    <row r="87" spans="2:7" ht="14.25" thickBot="1">
      <c r="B87" s="350"/>
      <c r="C87" s="348"/>
      <c r="D87" s="348"/>
      <c r="E87" s="349"/>
      <c r="F87" s="323"/>
      <c r="G87" s="323"/>
    </row>
    <row r="88" spans="2:7" ht="14.25" thickBot="1"/>
    <row r="89" spans="2:7" ht="14.25" thickBot="1">
      <c r="B89" s="367" t="s">
        <v>417</v>
      </c>
      <c r="C89" s="369"/>
      <c r="D89" s="369" t="s">
        <v>418</v>
      </c>
      <c r="E89" s="372"/>
      <c r="F89" s="323"/>
      <c r="G89" s="323"/>
    </row>
    <row r="90" spans="2:7" ht="14.25" thickTop="1">
      <c r="B90" s="366"/>
      <c r="C90" s="331"/>
      <c r="D90" s="331"/>
      <c r="E90" s="371"/>
      <c r="F90" s="323"/>
      <c r="G90" s="323"/>
    </row>
    <row r="91" spans="2:7">
      <c r="B91" s="342" t="s">
        <v>4</v>
      </c>
      <c r="C91" s="332"/>
      <c r="D91" s="326" t="s">
        <v>4</v>
      </c>
      <c r="E91" s="343"/>
      <c r="F91" s="323"/>
      <c r="G91" s="323"/>
    </row>
    <row r="92" spans="2:7">
      <c r="B92" s="342" t="s">
        <v>9</v>
      </c>
      <c r="C92" s="332"/>
      <c r="D92" s="326" t="s">
        <v>9</v>
      </c>
      <c r="E92" s="343"/>
      <c r="F92" s="323"/>
      <c r="G92" s="323"/>
    </row>
    <row r="93" spans="2:7">
      <c r="B93" s="342" t="s">
        <v>14</v>
      </c>
      <c r="C93" s="332"/>
      <c r="D93" s="326" t="s">
        <v>14</v>
      </c>
      <c r="E93" s="343"/>
      <c r="F93" s="323"/>
      <c r="G93" s="323"/>
    </row>
    <row r="94" spans="2:7">
      <c r="B94" s="342" t="s">
        <v>20</v>
      </c>
      <c r="C94" s="332"/>
      <c r="D94" s="326" t="s">
        <v>20</v>
      </c>
      <c r="E94" s="343"/>
      <c r="F94" s="323"/>
      <c r="G94" s="323"/>
    </row>
    <row r="95" spans="2:7">
      <c r="B95" s="342" t="s">
        <v>25</v>
      </c>
      <c r="C95" s="332"/>
      <c r="D95" s="326" t="s">
        <v>25</v>
      </c>
      <c r="E95" s="343"/>
      <c r="F95" s="323"/>
      <c r="G95" s="323"/>
    </row>
    <row r="96" spans="2:7">
      <c r="B96" s="342" t="s">
        <v>568</v>
      </c>
      <c r="C96" s="332"/>
      <c r="D96" s="326" t="s">
        <v>569</v>
      </c>
      <c r="E96" s="343"/>
      <c r="F96" s="323"/>
      <c r="G96" s="323"/>
    </row>
    <row r="97" spans="2:5">
      <c r="B97" s="342" t="s">
        <v>570</v>
      </c>
      <c r="C97" s="332"/>
      <c r="D97" s="326" t="s">
        <v>571</v>
      </c>
      <c r="E97" s="343"/>
    </row>
    <row r="98" spans="2:5">
      <c r="B98" s="344" t="s">
        <v>45</v>
      </c>
      <c r="C98" s="332"/>
      <c r="D98" s="327" t="s">
        <v>45</v>
      </c>
      <c r="E98" s="343"/>
    </row>
    <row r="99" spans="2:5">
      <c r="B99" s="344" t="s">
        <v>48</v>
      </c>
      <c r="C99" s="332"/>
      <c r="D99" s="327" t="s">
        <v>51</v>
      </c>
      <c r="E99" s="343"/>
    </row>
    <row r="100" spans="2:5">
      <c r="B100" s="344" t="s">
        <v>51</v>
      </c>
      <c r="C100" s="332"/>
      <c r="D100" s="327" t="s">
        <v>572</v>
      </c>
      <c r="E100" s="343"/>
    </row>
    <row r="101" spans="2:5">
      <c r="B101" s="344" t="s">
        <v>55</v>
      </c>
      <c r="C101" s="330"/>
      <c r="D101" s="327" t="s">
        <v>397</v>
      </c>
      <c r="E101" s="343"/>
    </row>
    <row r="102" spans="2:5">
      <c r="B102" s="344" t="s">
        <v>398</v>
      </c>
      <c r="C102" s="330"/>
      <c r="D102" s="327" t="s">
        <v>399</v>
      </c>
      <c r="E102" s="343"/>
    </row>
    <row r="103" spans="2:5">
      <c r="B103" s="344" t="s">
        <v>405</v>
      </c>
      <c r="C103" s="330"/>
      <c r="D103" s="327" t="s">
        <v>403</v>
      </c>
      <c r="E103" s="343"/>
    </row>
    <row r="104" spans="2:5">
      <c r="B104" s="344" t="s">
        <v>400</v>
      </c>
      <c r="C104" s="330"/>
      <c r="D104" s="330"/>
      <c r="E104" s="343"/>
    </row>
    <row r="105" spans="2:5">
      <c r="B105" s="344" t="s">
        <v>406</v>
      </c>
      <c r="C105" s="330"/>
      <c r="D105" s="330"/>
      <c r="E105" s="343"/>
    </row>
    <row r="106" spans="2:5">
      <c r="B106" s="344" t="s">
        <v>404</v>
      </c>
      <c r="C106" s="330"/>
      <c r="D106" s="330"/>
      <c r="E106" s="345"/>
    </row>
    <row r="107" spans="2:5">
      <c r="B107" s="346"/>
      <c r="C107" s="330"/>
      <c r="D107" s="330"/>
      <c r="E107" s="345"/>
    </row>
    <row r="108" spans="2:5">
      <c r="B108" s="346"/>
      <c r="C108" s="330"/>
      <c r="D108" s="330"/>
      <c r="E108" s="345"/>
    </row>
    <row r="109" spans="2:5">
      <c r="B109" s="346"/>
      <c r="C109" s="330"/>
      <c r="D109" s="330"/>
      <c r="E109" s="345"/>
    </row>
    <row r="110" spans="2:5">
      <c r="B110" s="346"/>
      <c r="C110" s="330"/>
      <c r="D110" s="330"/>
      <c r="E110" s="345"/>
    </row>
    <row r="111" spans="2:5">
      <c r="B111" s="346"/>
      <c r="C111" s="330"/>
      <c r="D111" s="330"/>
      <c r="E111" s="345"/>
    </row>
    <row r="112" spans="2:5">
      <c r="B112" s="346"/>
      <c r="C112" s="330"/>
      <c r="D112" s="330"/>
      <c r="E112" s="345"/>
    </row>
    <row r="113" spans="2:5">
      <c r="B113" s="351"/>
      <c r="C113" s="330"/>
      <c r="D113" s="330"/>
      <c r="E113" s="345"/>
    </row>
    <row r="114" spans="2:5">
      <c r="B114" s="346"/>
      <c r="C114" s="330"/>
      <c r="D114" s="330"/>
      <c r="E114" s="345"/>
    </row>
    <row r="115" spans="2:5">
      <c r="B115" s="346"/>
      <c r="C115" s="330"/>
      <c r="D115" s="330"/>
      <c r="E115" s="345"/>
    </row>
    <row r="116" spans="2:5" ht="14.25" thickBot="1">
      <c r="B116" s="347"/>
      <c r="C116" s="348"/>
      <c r="D116" s="348"/>
      <c r="E116" s="349"/>
    </row>
    <row r="117" spans="2:5" ht="14.25" thickBot="1"/>
    <row r="118" spans="2:5" ht="14.25" thickBot="1">
      <c r="B118" s="367" t="s">
        <v>419</v>
      </c>
      <c r="C118" s="369"/>
      <c r="D118" s="369" t="s">
        <v>420</v>
      </c>
      <c r="E118" s="372"/>
    </row>
    <row r="119" spans="2:5" ht="14.25" thickTop="1">
      <c r="B119" s="366"/>
      <c r="C119" s="331"/>
      <c r="D119" s="331"/>
      <c r="E119" s="371"/>
    </row>
    <row r="120" spans="2:5">
      <c r="B120" s="342" t="s">
        <v>573</v>
      </c>
      <c r="C120" s="332"/>
      <c r="D120" s="326" t="s">
        <v>28</v>
      </c>
      <c r="E120" s="343"/>
    </row>
    <row r="121" spans="2:5">
      <c r="B121" s="342" t="s">
        <v>31</v>
      </c>
      <c r="C121" s="332"/>
      <c r="D121" s="326" t="s">
        <v>31</v>
      </c>
      <c r="E121" s="343"/>
    </row>
    <row r="122" spans="2:5">
      <c r="B122" s="342" t="s">
        <v>88</v>
      </c>
      <c r="C122" s="332"/>
      <c r="D122" s="326" t="s">
        <v>88</v>
      </c>
      <c r="E122" s="343"/>
    </row>
    <row r="123" spans="2:5">
      <c r="B123" s="342" t="s">
        <v>574</v>
      </c>
      <c r="C123" s="332"/>
      <c r="D123" s="326" t="s">
        <v>97</v>
      </c>
      <c r="E123" s="343"/>
    </row>
    <row r="124" spans="2:5">
      <c r="B124" s="342" t="s">
        <v>575</v>
      </c>
      <c r="C124" s="332"/>
      <c r="D124" s="326" t="s">
        <v>575</v>
      </c>
      <c r="E124" s="343"/>
    </row>
    <row r="125" spans="2:5">
      <c r="B125" s="354"/>
      <c r="C125" s="332"/>
      <c r="D125" s="332"/>
      <c r="E125" s="343"/>
    </row>
    <row r="126" spans="2:5">
      <c r="B126" s="354"/>
      <c r="C126" s="332"/>
      <c r="D126" s="332"/>
      <c r="E126" s="343"/>
    </row>
    <row r="127" spans="2:5" ht="14.25" thickBot="1">
      <c r="B127" s="355"/>
      <c r="C127" s="356"/>
      <c r="D127" s="356"/>
      <c r="E127" s="357"/>
    </row>
    <row r="128" spans="2:5" ht="14.25" thickBot="1"/>
    <row r="129" spans="2:5" ht="14.25" thickBot="1">
      <c r="B129" s="367" t="s">
        <v>223</v>
      </c>
      <c r="C129" s="368"/>
      <c r="D129" s="369" t="s">
        <v>224</v>
      </c>
      <c r="E129" s="370"/>
    </row>
    <row r="130" spans="2:5" ht="14.25" thickTop="1">
      <c r="B130" s="366"/>
      <c r="C130" s="360"/>
      <c r="D130" s="331"/>
      <c r="E130" s="361"/>
    </row>
    <row r="131" spans="2:5">
      <c r="B131" s="342" t="s">
        <v>409</v>
      </c>
      <c r="C131" s="362"/>
      <c r="D131" s="326" t="s">
        <v>39</v>
      </c>
      <c r="E131" s="363"/>
    </row>
    <row r="132" spans="2:5" ht="14.25" thickBot="1">
      <c r="B132" s="358" t="s">
        <v>410</v>
      </c>
      <c r="C132" s="364"/>
      <c r="D132" s="359" t="s">
        <v>42</v>
      </c>
      <c r="E132" s="365"/>
    </row>
  </sheetData>
  <sheetProtection algorithmName="SHA-512" hashValue="WjbS3e3/j5IuXZnOEaae9+OuCi8CMAaDwg4YChsA0zcWq8IDSdFdcvFxkrc75WkapHm/G4aSJ2rtgrjSokKjXw==" saltValue="rBXmF8OhJx8MAKh/D2P7tg==" spinCount="100000" sheet="1" objects="1" scenarios="1"/>
  <sortState ref="J15:L49">
    <sortCondition ref="K15:K49"/>
  </sortState>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22</vt:i4>
      </vt:variant>
    </vt:vector>
  </HeadingPairs>
  <TitlesOfParts>
    <vt:vector size="27" baseType="lpstr">
      <vt:lpstr>申込方法</vt:lpstr>
      <vt:lpstr>総括申込</vt:lpstr>
      <vt:lpstr>長距離記録会-男子</vt:lpstr>
      <vt:lpstr>長距離記録会-女子</vt:lpstr>
      <vt:lpstr>コード表</vt:lpstr>
      <vt:lpstr>_1記録会女子</vt:lpstr>
      <vt:lpstr>_1記録会男子</vt:lpstr>
      <vt:lpstr>_2記録会女子</vt:lpstr>
      <vt:lpstr>_2記録会男子</vt:lpstr>
      <vt:lpstr>申込方法!Print_Area</vt:lpstr>
      <vt:lpstr>総括申込!Print_Area</vt:lpstr>
      <vt:lpstr>'長距離記録会-女子'!Print_Area</vt:lpstr>
      <vt:lpstr>'長距離記録会-男子'!Print_Area</vt:lpstr>
      <vt:lpstr>'長距離記録会-女子'!Print_Titles</vt:lpstr>
      <vt:lpstr>'長距離記録会-男子'!Print_Titles</vt:lpstr>
      <vt:lpstr>ﾘﾚｰﾁｰﾑｺｰﾄﾞ</vt:lpstr>
      <vt:lpstr>ﾘﾚｰ女子</vt:lpstr>
      <vt:lpstr>ﾘﾚｰ男子</vt:lpstr>
      <vt:lpstr>県選女子</vt:lpstr>
      <vt:lpstr>県選男子</vt:lpstr>
      <vt:lpstr>国選女子</vt:lpstr>
      <vt:lpstr>国選男子</vt:lpstr>
      <vt:lpstr>選手区分</vt:lpstr>
      <vt:lpstr>団体区分</vt:lpstr>
      <vt:lpstr>長距離女子</vt:lpstr>
      <vt:lpstr>長距離男子</vt:lpstr>
      <vt:lpstr>有無</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Administrator</cp:lastModifiedBy>
  <cp:lastPrinted>2017-12-31T05:02:41Z</cp:lastPrinted>
  <dcterms:created xsi:type="dcterms:W3CDTF">2015-12-14T07:46:01Z</dcterms:created>
  <dcterms:modified xsi:type="dcterms:W3CDTF">2020-08-18T11:10:28Z</dcterms:modified>
</cp:coreProperties>
</file>